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4295" windowHeight="6405" firstSheet="2" activeTab="9"/>
  </bookViews>
  <sheets>
    <sheet name="19,09" sheetId="1" r:id="rId1"/>
    <sheet name="19,09б" sheetId="2" r:id="rId2"/>
    <sheet name="20,09" sheetId="3" r:id="rId3"/>
    <sheet name="20,09б" sheetId="4" r:id="rId4"/>
    <sheet name="21,09" sheetId="5" r:id="rId5"/>
    <sheet name="21,09б" sheetId="6" r:id="rId6"/>
    <sheet name="22,09" sheetId="7" r:id="rId7"/>
    <sheet name="22,09б" sheetId="8" r:id="rId8"/>
    <sheet name="23,09" sheetId="9" r:id="rId9"/>
    <sheet name="23,09б" sheetId="10" r:id="rId10"/>
  </sheets>
  <calcPr calcId="124519"/>
</workbook>
</file>

<file path=xl/calcChain.xml><?xml version="1.0" encoding="utf-8"?>
<calcChain xmlns="http://schemas.openxmlformats.org/spreadsheetml/2006/main">
  <c r="N29" i="10"/>
  <c r="L29"/>
  <c r="K29"/>
  <c r="J29"/>
  <c r="I29"/>
  <c r="N19"/>
  <c r="N33" s="1"/>
  <c r="L19"/>
  <c r="L33" s="1"/>
  <c r="K19"/>
  <c r="K33" s="1"/>
  <c r="J19"/>
  <c r="J33" s="1"/>
  <c r="I19"/>
  <c r="I33" s="1"/>
  <c r="N29" i="9"/>
  <c r="L29"/>
  <c r="K29"/>
  <c r="J29"/>
  <c r="I29"/>
  <c r="N19"/>
  <c r="N33" s="1"/>
  <c r="L19"/>
  <c r="L33" s="1"/>
  <c r="K19"/>
  <c r="K33" s="1"/>
  <c r="J19"/>
  <c r="J33" s="1"/>
  <c r="I19"/>
  <c r="I33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<sst xmlns="http://schemas.openxmlformats.org/spreadsheetml/2006/main" count="702" uniqueCount="154">
  <si>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</si>
  <si>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</si>
  <si>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</si>
  <si>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</si>
  <si>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19 сентября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</si>
  <si>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</si>
  <si>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</si>
  <si>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</si>
  <si>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</si>
  <si>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</si>
  <si>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</si>
  <si>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</si>
  <si>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</si>
  <si>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</si>
  <si>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</si>
  <si>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</si>
  <si>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</si>
  <si>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Сыр</t>
  </si>
  <si>
    <t>1/25</t>
  </si>
  <si>
    <t>Масло сливочное</t>
  </si>
  <si>
    <t>1/20</t>
  </si>
  <si>
    <t>гор.блюдо</t>
  </si>
  <si>
    <t>257-96</t>
  </si>
  <si>
    <t>Каша манная с маслом сливочным</t>
  </si>
  <si>
    <t>1/200/15</t>
  </si>
  <si>
    <t>гарнир</t>
  </si>
  <si>
    <t>напиток</t>
  </si>
  <si>
    <t>Какао "Белый мишка" на молоке</t>
  </si>
  <si>
    <t>1/200</t>
  </si>
  <si>
    <t>Йогурт</t>
  </si>
  <si>
    <t>1шт</t>
  </si>
  <si>
    <t>Хлеб</t>
  </si>
  <si>
    <t>Батон</t>
  </si>
  <si>
    <t>1/60</t>
  </si>
  <si>
    <t>Фрукты</t>
  </si>
  <si>
    <t>ИТОГО :</t>
  </si>
  <si>
    <t>ОБЕД</t>
  </si>
  <si>
    <t>закуска</t>
  </si>
  <si>
    <t>1 блюдо</t>
  </si>
  <si>
    <t>138-3-96</t>
  </si>
  <si>
    <t>Суп гороховый с тушенкой гов.</t>
  </si>
  <si>
    <t>25/250</t>
  </si>
  <si>
    <t>2 блюдо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</si>
  <si>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</si>
  <si>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</si>
  <si>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</si>
  <si>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</si>
  <si>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</si>
  <si>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1/180</t>
  </si>
  <si>
    <t>627-96</t>
  </si>
  <si>
    <t>Чай с сахаром</t>
  </si>
  <si>
    <t>хлеб</t>
  </si>
  <si>
    <t>Ржаной</t>
  </si>
  <si>
    <t>1/34</t>
  </si>
  <si>
    <t>выпечка</t>
  </si>
  <si>
    <t>687-96</t>
  </si>
  <si>
    <t>Пирог с повидлом</t>
  </si>
  <si>
    <t>1/100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</si>
  <si>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</si>
  <si>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</si>
  <si>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</si>
  <si>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</si>
  <si>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</si>
  <si>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</si>
  <si>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</si>
  <si>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</si>
  <si>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</si>
  <si>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1/200/10</t>
  </si>
  <si>
    <t>1/57</t>
  </si>
  <si>
    <t>Яблоко</t>
  </si>
  <si>
    <t>салат</t>
  </si>
  <si>
    <t>вторник                                               20 сентября 2022г</t>
  </si>
  <si>
    <t>611-2011</t>
  </si>
  <si>
    <t>Котлета домашняя</t>
  </si>
  <si>
    <t>1/80</t>
  </si>
  <si>
    <t>286-96</t>
  </si>
  <si>
    <t>Омлет с сыром</t>
  </si>
  <si>
    <t>637-96</t>
  </si>
  <si>
    <t>Кофейный напиток на молоке</t>
  </si>
  <si>
    <t>Пшеничный</t>
  </si>
  <si>
    <t>1/70</t>
  </si>
  <si>
    <t>39-2015</t>
  </si>
  <si>
    <t>Салат картофельный с кукурузой и морковью</t>
  </si>
  <si>
    <t>131-96</t>
  </si>
  <si>
    <t>Суп картофельный с конс.рыбными (пшено)</t>
  </si>
  <si>
    <t>1/20/250</t>
  </si>
  <si>
    <t>403,-3</t>
  </si>
  <si>
    <t>Плов из свинины</t>
  </si>
  <si>
    <t>1/250</t>
  </si>
  <si>
    <t>588-96</t>
  </si>
  <si>
    <t>Компот из сухофруктов+С</t>
  </si>
  <si>
    <t>ржаной</t>
  </si>
  <si>
    <t>1/72</t>
  </si>
  <si>
    <t>фрукт</t>
  </si>
  <si>
    <t>Омлет натуральный</t>
  </si>
  <si>
    <t>1/50</t>
  </si>
  <si>
    <t>среда                                               21 сентября 2022г</t>
  </si>
  <si>
    <t>Голень отварная</t>
  </si>
  <si>
    <t>284-96</t>
  </si>
  <si>
    <t>Макароны отварные с маслом</t>
  </si>
  <si>
    <t>Апельсин</t>
  </si>
  <si>
    <t>75-96</t>
  </si>
  <si>
    <t>Икра свекольная</t>
  </si>
  <si>
    <t>138-96</t>
  </si>
  <si>
    <t>Суп картофельный с крупой(рис)с грудкой куриной</t>
  </si>
  <si>
    <t>1/18/250</t>
  </si>
  <si>
    <t>642-96</t>
  </si>
  <si>
    <t>Рагу из птицы(грудка куриная)</t>
  </si>
  <si>
    <t>595-96</t>
  </si>
  <si>
    <t>Кисель+С</t>
  </si>
  <si>
    <t>1/65</t>
  </si>
  <si>
    <t>яблоко</t>
  </si>
  <si>
    <t>1/15</t>
  </si>
  <si>
    <t>1/30</t>
  </si>
  <si>
    <t>четверг                                                 22 сентября 2022г</t>
  </si>
  <si>
    <t>705-1996</t>
  </si>
  <si>
    <t>Гренка с сыром</t>
  </si>
  <si>
    <t>297-3-96</t>
  </si>
  <si>
    <t>Запеканка творожная со сгущеным молоком</t>
  </si>
  <si>
    <t>1/150/20</t>
  </si>
  <si>
    <t>Сок с трубочкой</t>
  </si>
  <si>
    <t>61-2015</t>
  </si>
  <si>
    <t>Салат из моркови с курагой и яблоками</t>
  </si>
  <si>
    <t>139-96</t>
  </si>
  <si>
    <t>Суп картофельный с мак.изд.с фрикадельками</t>
  </si>
  <si>
    <t>1/250/17,5</t>
  </si>
  <si>
    <t>401-96</t>
  </si>
  <si>
    <t>Гуляш из свинины</t>
  </si>
  <si>
    <t>50/75</t>
  </si>
  <si>
    <t>465-96</t>
  </si>
  <si>
    <t>Рис отварной</t>
  </si>
  <si>
    <t>867-2007</t>
  </si>
  <si>
    <t>Компот "Лесная поляна"+С</t>
  </si>
  <si>
    <t>1/76</t>
  </si>
  <si>
    <t>265-96</t>
  </si>
  <si>
    <t>Запеканка творожная со сг.молоком</t>
  </si>
  <si>
    <t>1/200/20</t>
  </si>
  <si>
    <t>пятница                                                   23 сентября 2022г</t>
  </si>
  <si>
    <t>1/13</t>
  </si>
  <si>
    <t>261-96</t>
  </si>
  <si>
    <t>Каша геркулесовая молочная с маслом сливочным</t>
  </si>
  <si>
    <t>Творожок в инд.упаковке</t>
  </si>
  <si>
    <t>батон</t>
  </si>
  <si>
    <t>Огурец соленый</t>
  </si>
  <si>
    <t>120-96</t>
  </si>
  <si>
    <t>Щи из св.капусты с туш.гов .и  сметаной</t>
  </si>
  <si>
    <t>25/250/20</t>
  </si>
  <si>
    <t>239-2015</t>
  </si>
  <si>
    <t>Тефтели рыбные с томатном соусе</t>
  </si>
  <si>
    <t>1/100/50</t>
  </si>
  <si>
    <t>470-96</t>
  </si>
  <si>
    <t>Картофель отварной</t>
  </si>
  <si>
    <t>Сок</t>
  </si>
  <si>
    <t>1/21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</si>
</sst>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4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7" fillId="0" borderId="47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center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B28" sqref="B28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13.25</v>
      </c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>
        <v>14.21</v>
      </c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24</v>
      </c>
      <c r="I13" s="41">
        <v>20.92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 t="s">
        <v>29</v>
      </c>
      <c r="E16" s="72"/>
      <c r="F16" s="72"/>
      <c r="G16" s="73"/>
      <c r="H16" s="74" t="s">
        <v>30</v>
      </c>
      <c r="I16" s="75">
        <v>25.22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31</v>
      </c>
      <c r="C17" s="77"/>
      <c r="D17" s="78" t="s">
        <v>32</v>
      </c>
      <c r="E17" s="78"/>
      <c r="F17" s="78"/>
      <c r="G17" s="78"/>
      <c r="H17" s="79" t="s">
        <v>33</v>
      </c>
      <c r="I17" s="80">
        <v>6.74</v>
      </c>
      <c r="J17" s="65">
        <v>69</v>
      </c>
      <c r="K17" s="65">
        <v>12.3</v>
      </c>
      <c r="L17" s="66">
        <v>11.5</v>
      </c>
      <c r="M17" s="66">
        <v>1.9</v>
      </c>
      <c r="N17" s="67">
        <v>7.4</v>
      </c>
      <c r="O17" s="68"/>
    </row>
    <row r="18" spans="1:15" ht="39.950000000000003" customHeight="1" thickBot="1">
      <c r="A18" s="81"/>
      <c r="B18" s="82" t="s">
        <v>34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89.86999999999999</v>
      </c>
      <c r="J19" s="95">
        <f>SUM(J11:J18)</f>
        <v>941.45</v>
      </c>
      <c r="K19" s="95">
        <f>SUM(K10:K18)</f>
        <v>53.61</v>
      </c>
      <c r="L19" s="96">
        <f>SUM(L10:M18)</f>
        <v>166.66</v>
      </c>
      <c r="M19" s="96"/>
      <c r="N19" s="96">
        <f>SUM(N10:O18)</f>
        <v>160.43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02"/>
      <c r="D21" s="103"/>
      <c r="E21" s="104"/>
      <c r="F21" s="104"/>
      <c r="G21" s="105"/>
      <c r="H21" s="106"/>
      <c r="I21" s="107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 t="s">
        <v>38</v>
      </c>
      <c r="C22" s="112" t="s">
        <v>39</v>
      </c>
      <c r="D22" s="39" t="s">
        <v>40</v>
      </c>
      <c r="E22" s="39"/>
      <c r="F22" s="39"/>
      <c r="G22" s="39"/>
      <c r="H22" s="40" t="s">
        <v>41</v>
      </c>
      <c r="I22" s="56">
        <v>20.3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42</v>
      </c>
      <c r="C23" s="112" t="s">
        <v>43</v>
      </c>
      <c r="D23" s="39" t="s">
        <v>44</v>
      </c>
      <c r="E23" s="39"/>
      <c r="F23" s="39"/>
      <c r="G23" s="39"/>
      <c r="H23" s="40" t="s">
        <v>45</v>
      </c>
      <c r="I23" s="56">
        <v>40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25</v>
      </c>
      <c r="C24" s="112" t="s">
        <v>46</v>
      </c>
      <c r="D24" s="48" t="s">
        <v>47</v>
      </c>
      <c r="E24" s="49"/>
      <c r="F24" s="49"/>
      <c r="G24" s="55"/>
      <c r="H24" s="40" t="s">
        <v>48</v>
      </c>
      <c r="I24" s="41">
        <v>15.53</v>
      </c>
      <c r="J24" s="64">
        <v>254.5</v>
      </c>
      <c r="K24" s="41">
        <v>12.6</v>
      </c>
      <c r="L24" s="113"/>
      <c r="M24" s="113">
        <v>16.2</v>
      </c>
      <c r="N24" s="114">
        <v>61.88</v>
      </c>
      <c r="O24" s="115"/>
    </row>
    <row r="25" spans="1:15" ht="39.950000000000003" customHeight="1">
      <c r="A25" s="47"/>
      <c r="B25" s="116" t="s">
        <v>26</v>
      </c>
      <c r="C25" s="112" t="s">
        <v>49</v>
      </c>
      <c r="D25" s="117" t="s">
        <v>50</v>
      </c>
      <c r="E25" s="117"/>
      <c r="F25" s="117"/>
      <c r="G25" s="117"/>
      <c r="H25" s="40" t="s">
        <v>28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52</v>
      </c>
      <c r="E27" s="125"/>
      <c r="F27" s="126"/>
      <c r="G27" s="121"/>
      <c r="H27" s="40" t="s">
        <v>53</v>
      </c>
      <c r="I27" s="56">
        <v>2.0099999999999998</v>
      </c>
      <c r="J27" s="41">
        <v>114</v>
      </c>
      <c r="K27" s="41">
        <v>3.5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54</v>
      </c>
      <c r="C28" s="129" t="s">
        <v>55</v>
      </c>
      <c r="D28" s="71" t="s">
        <v>56</v>
      </c>
      <c r="E28" s="72"/>
      <c r="F28" s="72"/>
      <c r="G28" s="130"/>
      <c r="H28" s="131" t="s">
        <v>57</v>
      </c>
      <c r="I28" s="56">
        <v>19.940000000000001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2650.25</v>
      </c>
      <c r="K33" s="167">
        <f>SUM(K19+K29)</f>
        <v>123.75999999999999</v>
      </c>
      <c r="L33" s="168">
        <f>L19+L29</f>
        <v>231.81</v>
      </c>
      <c r="M33" s="169"/>
      <c r="N33" s="170">
        <f>N19+N29</f>
        <v>422.46000000000004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7"/>
  <sheetViews>
    <sheetView tabSelected="1" zoomScale="75" zoomScaleNormal="75" zoomScaleSheetLayoutView="75" workbookViewId="0">
      <selection activeCell="J11" sqref="J11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19</v>
      </c>
      <c r="E11" s="39"/>
      <c r="F11" s="39"/>
      <c r="G11" s="39"/>
      <c r="H11" s="40" t="s">
        <v>112</v>
      </c>
      <c r="I11" s="41">
        <v>12.05</v>
      </c>
      <c r="J11" s="41">
        <v>163</v>
      </c>
      <c r="K11" s="41">
        <v>6.67</v>
      </c>
      <c r="L11" s="51">
        <v>8.4700000000000006</v>
      </c>
      <c r="M11" s="51"/>
      <c r="N11" s="51">
        <v>14.98</v>
      </c>
      <c r="O11" s="52"/>
    </row>
    <row r="12" spans="1:58" ht="39.950000000000003" customHeight="1">
      <c r="A12" s="47"/>
      <c r="B12" s="37"/>
      <c r="C12" s="54"/>
      <c r="D12" s="48" t="s">
        <v>17</v>
      </c>
      <c r="E12" s="49"/>
      <c r="F12" s="49"/>
      <c r="G12" s="50"/>
      <c r="H12" s="40" t="s">
        <v>20</v>
      </c>
      <c r="I12" s="41">
        <v>12.2</v>
      </c>
      <c r="J12" s="41">
        <v>152</v>
      </c>
      <c r="K12" s="41">
        <v>12</v>
      </c>
      <c r="L12" s="51">
        <v>8.3000000000000007</v>
      </c>
      <c r="M12" s="51"/>
      <c r="N12" s="114">
        <v>10</v>
      </c>
      <c r="O12" s="115"/>
    </row>
    <row r="13" spans="1:58" ht="49.5" customHeight="1">
      <c r="A13" s="47"/>
      <c r="B13" s="53" t="s">
        <v>21</v>
      </c>
      <c r="C13" s="54" t="s">
        <v>139</v>
      </c>
      <c r="D13" s="48" t="s">
        <v>140</v>
      </c>
      <c r="E13" s="49"/>
      <c r="F13" s="49"/>
      <c r="G13" s="55"/>
      <c r="H13" s="40" t="s">
        <v>67</v>
      </c>
      <c r="I13" s="41">
        <v>19.5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3" t="s">
        <v>25</v>
      </c>
      <c r="C14" s="112"/>
      <c r="D14" s="39"/>
      <c r="E14" s="39"/>
      <c r="F14" s="39"/>
      <c r="G14" s="39"/>
      <c r="H14" s="40"/>
      <c r="I14" s="41"/>
      <c r="J14" s="56"/>
      <c r="K14" s="56"/>
      <c r="L14" s="200"/>
      <c r="M14" s="200"/>
      <c r="N14" s="45"/>
      <c r="O14" s="46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 t="s">
        <v>29</v>
      </c>
      <c r="E16" s="72"/>
      <c r="F16" s="72"/>
      <c r="G16" s="73"/>
      <c r="H16" s="74" t="s">
        <v>30</v>
      </c>
      <c r="I16" s="75">
        <v>28.5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31</v>
      </c>
      <c r="C17" s="77"/>
      <c r="D17" s="78" t="s">
        <v>142</v>
      </c>
      <c r="E17" s="78"/>
      <c r="F17" s="78"/>
      <c r="G17" s="78"/>
      <c r="H17" s="79" t="s">
        <v>153</v>
      </c>
      <c r="I17" s="80">
        <v>1.98</v>
      </c>
      <c r="J17" s="56">
        <v>120</v>
      </c>
      <c r="K17" s="56">
        <v>2.2999999999999998</v>
      </c>
      <c r="L17" s="57">
        <v>9.6</v>
      </c>
      <c r="M17" s="57"/>
      <c r="N17" s="57">
        <v>12.1</v>
      </c>
      <c r="O17" s="195"/>
    </row>
    <row r="18" spans="1:15" ht="39.950000000000003" customHeight="1" thickBot="1">
      <c r="A18" s="81"/>
      <c r="B18" s="82" t="s">
        <v>34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85</v>
      </c>
      <c r="J19" s="95">
        <f>SUM(J11:J18)</f>
        <v>1127.1500000000001</v>
      </c>
      <c r="K19" s="95">
        <f>SUM(K10:K18)</f>
        <v>47.209999999999994</v>
      </c>
      <c r="L19" s="96">
        <f>SUM(L10:M18)</f>
        <v>71.37</v>
      </c>
      <c r="M19" s="96"/>
      <c r="N19" s="96">
        <f>SUM(N10:O18)</f>
        <v>125.53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70</v>
      </c>
      <c r="C21" s="201"/>
      <c r="D21" s="202" t="s">
        <v>143</v>
      </c>
      <c r="E21" s="203"/>
      <c r="F21" s="203"/>
      <c r="G21" s="204"/>
      <c r="H21" s="106" t="s">
        <v>57</v>
      </c>
      <c r="I21" s="205">
        <v>9.75</v>
      </c>
      <c r="J21" s="107">
        <v>85</v>
      </c>
      <c r="K21" s="107">
        <v>1</v>
      </c>
      <c r="L21" s="108"/>
      <c r="M21" s="108">
        <v>0</v>
      </c>
      <c r="N21" s="109">
        <v>1</v>
      </c>
      <c r="O21" s="110"/>
    </row>
    <row r="22" spans="1:15" ht="58.5" customHeight="1">
      <c r="A22" s="47"/>
      <c r="B22" s="111" t="s">
        <v>38</v>
      </c>
      <c r="C22" s="112" t="s">
        <v>144</v>
      </c>
      <c r="D22" s="39" t="s">
        <v>145</v>
      </c>
      <c r="E22" s="39"/>
      <c r="F22" s="39"/>
      <c r="G22" s="39"/>
      <c r="H22" s="40" t="s">
        <v>146</v>
      </c>
      <c r="I22" s="56">
        <v>21.41</v>
      </c>
      <c r="J22" s="41">
        <v>149.1</v>
      </c>
      <c r="K22" s="41">
        <v>7.5</v>
      </c>
      <c r="L22" s="51">
        <v>8.3000000000000007</v>
      </c>
      <c r="M22" s="51"/>
      <c r="N22" s="51">
        <v>10.5</v>
      </c>
      <c r="O22" s="52"/>
    </row>
    <row r="23" spans="1:15" ht="39.950000000000003" customHeight="1">
      <c r="A23" s="47"/>
      <c r="B23" s="53" t="s">
        <v>42</v>
      </c>
      <c r="C23" s="112" t="s">
        <v>147</v>
      </c>
      <c r="D23" s="39" t="s">
        <v>148</v>
      </c>
      <c r="E23" s="39"/>
      <c r="F23" s="39"/>
      <c r="G23" s="39"/>
      <c r="H23" s="40" t="s">
        <v>149</v>
      </c>
      <c r="I23" s="56">
        <v>37.08</v>
      </c>
      <c r="J23" s="41">
        <v>342.1</v>
      </c>
      <c r="K23" s="41">
        <v>11.2</v>
      </c>
      <c r="L23" s="51">
        <v>9.5</v>
      </c>
      <c r="M23" s="51"/>
      <c r="N23" s="51">
        <v>3.1</v>
      </c>
      <c r="O23" s="52"/>
    </row>
    <row r="24" spans="1:15" ht="39.950000000000003" customHeight="1">
      <c r="A24" s="47"/>
      <c r="B24" s="53" t="s">
        <v>25</v>
      </c>
      <c r="C24" s="112" t="s">
        <v>150</v>
      </c>
      <c r="D24" s="117" t="s">
        <v>151</v>
      </c>
      <c r="E24" s="117"/>
      <c r="F24" s="117"/>
      <c r="G24" s="117"/>
      <c r="H24" s="40" t="s">
        <v>48</v>
      </c>
      <c r="I24" s="41">
        <v>14.09</v>
      </c>
      <c r="J24" s="64">
        <v>202.3</v>
      </c>
      <c r="K24" s="41">
        <v>1.9</v>
      </c>
      <c r="L24" s="113"/>
      <c r="M24" s="113">
        <v>2.6</v>
      </c>
      <c r="N24" s="51">
        <v>18.600000000000001</v>
      </c>
      <c r="O24" s="52"/>
    </row>
    <row r="25" spans="1:15" ht="39.950000000000003" customHeight="1">
      <c r="A25" s="47"/>
      <c r="B25" s="116" t="s">
        <v>26</v>
      </c>
      <c r="C25" s="112"/>
      <c r="D25" s="117" t="s">
        <v>152</v>
      </c>
      <c r="E25" s="117"/>
      <c r="F25" s="117"/>
      <c r="G25" s="117"/>
      <c r="H25" s="40" t="s">
        <v>28</v>
      </c>
      <c r="I25" s="56">
        <v>14.07</v>
      </c>
      <c r="J25" s="41">
        <v>192</v>
      </c>
      <c r="K25" s="41">
        <v>0</v>
      </c>
      <c r="L25" s="51">
        <v>0</v>
      </c>
      <c r="M25" s="51"/>
      <c r="N25" s="51">
        <v>23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52</v>
      </c>
      <c r="E27" s="125"/>
      <c r="F27" s="126"/>
      <c r="G27" s="121"/>
      <c r="H27" s="40" t="s">
        <v>33</v>
      </c>
      <c r="I27" s="56">
        <v>3.6</v>
      </c>
      <c r="J27" s="41">
        <v>114</v>
      </c>
      <c r="K27" s="41">
        <v>3.8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54</v>
      </c>
      <c r="C28" s="129"/>
      <c r="D28" s="192"/>
      <c r="E28" s="192"/>
      <c r="F28" s="192"/>
      <c r="G28" s="192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1084.5</v>
      </c>
      <c r="K29" s="136">
        <f>SUM(K21:K28)</f>
        <v>25.4</v>
      </c>
      <c r="L29" s="137">
        <f>SUM(L21:M28)</f>
        <v>21.000000000000004</v>
      </c>
      <c r="M29" s="137"/>
      <c r="N29" s="137">
        <f>SUM(N21:O28)</f>
        <v>80.2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2211.65</v>
      </c>
      <c r="K33" s="167">
        <f>SUM(K19+K29)</f>
        <v>72.609999999999985</v>
      </c>
      <c r="L33" s="168">
        <f>L19+L29</f>
        <v>92.37</v>
      </c>
      <c r="M33" s="169"/>
      <c r="N33" s="170">
        <f>N19+N29</f>
        <v>205.73000000000002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B28" sqref="B28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20</v>
      </c>
      <c r="I11" s="41"/>
      <c r="J11" s="42">
        <v>159.30000000000001</v>
      </c>
      <c r="K11" s="42">
        <v>12</v>
      </c>
      <c r="L11" s="43">
        <v>54</v>
      </c>
      <c r="M11" s="44">
        <v>51</v>
      </c>
      <c r="N11" s="45">
        <v>71</v>
      </c>
      <c r="O11" s="46"/>
    </row>
    <row r="12" spans="1:58" ht="39.950000000000003" customHeight="1">
      <c r="A12" s="47"/>
      <c r="B12" s="37"/>
      <c r="C12" s="38"/>
      <c r="D12" s="48" t="s">
        <v>19</v>
      </c>
      <c r="E12" s="49"/>
      <c r="F12" s="49"/>
      <c r="G12" s="50"/>
      <c r="H12" s="40" t="s">
        <v>20</v>
      </c>
      <c r="I12" s="41"/>
      <c r="J12" s="41">
        <v>163</v>
      </c>
      <c r="K12" s="41">
        <v>6.67</v>
      </c>
      <c r="L12" s="51">
        <v>8.4700000000000006</v>
      </c>
      <c r="M12" s="51"/>
      <c r="N12" s="51">
        <v>14.98</v>
      </c>
      <c r="O12" s="52"/>
    </row>
    <row r="13" spans="1:58" ht="49.5" customHeight="1">
      <c r="A13" s="47"/>
      <c r="B13" s="53" t="s">
        <v>21</v>
      </c>
      <c r="C13" s="54" t="s">
        <v>22</v>
      </c>
      <c r="D13" s="48" t="s">
        <v>23</v>
      </c>
      <c r="E13" s="49"/>
      <c r="F13" s="49"/>
      <c r="G13" s="55"/>
      <c r="H13" s="40" t="s">
        <v>67</v>
      </c>
      <c r="I13" s="41">
        <v>23.64</v>
      </c>
      <c r="J13" s="56">
        <v>331.2</v>
      </c>
      <c r="K13" s="41">
        <v>7.8</v>
      </c>
      <c r="L13" s="57">
        <v>14.59</v>
      </c>
      <c r="M13" s="57"/>
      <c r="N13" s="51">
        <v>43.2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10.77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 thickBot="1">
      <c r="A17" s="47"/>
      <c r="B17" s="58" t="s">
        <v>31</v>
      </c>
      <c r="C17" s="178"/>
      <c r="D17" s="117" t="s">
        <v>32</v>
      </c>
      <c r="E17" s="117"/>
      <c r="F17" s="117"/>
      <c r="G17" s="117"/>
      <c r="H17" s="40" t="s">
        <v>68</v>
      </c>
      <c r="I17" s="41">
        <v>5.54</v>
      </c>
      <c r="J17" s="65">
        <v>69</v>
      </c>
      <c r="K17" s="65">
        <v>12.3</v>
      </c>
      <c r="L17" s="66">
        <v>11.5</v>
      </c>
      <c r="M17" s="66">
        <v>1.9</v>
      </c>
      <c r="N17" s="67">
        <v>7.4</v>
      </c>
      <c r="O17" s="68"/>
    </row>
    <row r="18" spans="1:15" ht="39.950000000000003" customHeight="1" thickBot="1">
      <c r="A18" s="81"/>
      <c r="B18" s="82" t="s">
        <v>34</v>
      </c>
      <c r="C18" s="179"/>
      <c r="D18" s="180" t="s">
        <v>69</v>
      </c>
      <c r="E18" s="181"/>
      <c r="F18" s="181"/>
      <c r="G18" s="182"/>
      <c r="H18" s="183" t="s">
        <v>30</v>
      </c>
      <c r="I18" s="184">
        <v>46.5</v>
      </c>
      <c r="J18" s="185">
        <v>74.400000000000006</v>
      </c>
      <c r="K18" s="185">
        <v>1.8</v>
      </c>
      <c r="L18" s="186">
        <v>0</v>
      </c>
      <c r="M18" s="186">
        <v>0</v>
      </c>
      <c r="N18" s="187">
        <v>16.8</v>
      </c>
      <c r="O18" s="188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86.449999999999989</v>
      </c>
      <c r="J19" s="95">
        <f>SUM(J11:J18)</f>
        <v>903.85</v>
      </c>
      <c r="K19" s="95">
        <f>SUM(K10:K18)</f>
        <v>43.41</v>
      </c>
      <c r="L19" s="96">
        <f>SUM(L10:M18)</f>
        <v>143.66</v>
      </c>
      <c r="M19" s="96"/>
      <c r="N19" s="96">
        <f>SUM(N10:O18)</f>
        <v>172.73000000000002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70</v>
      </c>
      <c r="C21" s="102"/>
      <c r="D21" s="103"/>
      <c r="E21" s="104"/>
      <c r="F21" s="104"/>
      <c r="G21" s="105"/>
      <c r="H21" s="106"/>
      <c r="I21" s="107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 t="s">
        <v>38</v>
      </c>
      <c r="C22" s="112" t="s">
        <v>39</v>
      </c>
      <c r="D22" s="39" t="s">
        <v>40</v>
      </c>
      <c r="E22" s="39"/>
      <c r="F22" s="39"/>
      <c r="G22" s="39"/>
      <c r="H22" s="40" t="s">
        <v>41</v>
      </c>
      <c r="I22" s="56">
        <v>20.3</v>
      </c>
      <c r="J22" s="41">
        <v>515</v>
      </c>
      <c r="K22" s="41">
        <v>28</v>
      </c>
      <c r="L22" s="51">
        <v>17.75</v>
      </c>
      <c r="M22" s="51"/>
      <c r="N22" s="51">
        <v>63.25</v>
      </c>
      <c r="O22" s="52"/>
    </row>
    <row r="23" spans="1:15" ht="39.950000000000003" customHeight="1">
      <c r="A23" s="47"/>
      <c r="B23" s="53" t="s">
        <v>42</v>
      </c>
      <c r="C23" s="112" t="s">
        <v>43</v>
      </c>
      <c r="D23" s="39" t="s">
        <v>44</v>
      </c>
      <c r="E23" s="39"/>
      <c r="F23" s="39"/>
      <c r="G23" s="39"/>
      <c r="H23" s="40" t="s">
        <v>45</v>
      </c>
      <c r="I23" s="56">
        <v>40</v>
      </c>
      <c r="J23" s="41">
        <v>387.6</v>
      </c>
      <c r="K23" s="41">
        <v>20.55</v>
      </c>
      <c r="L23" s="51">
        <v>24.4</v>
      </c>
      <c r="M23" s="51"/>
      <c r="N23" s="51">
        <v>20.7</v>
      </c>
      <c r="O23" s="52"/>
    </row>
    <row r="24" spans="1:15" ht="39.950000000000003" customHeight="1">
      <c r="A24" s="47"/>
      <c r="B24" s="53" t="s">
        <v>25</v>
      </c>
      <c r="C24" s="112" t="s">
        <v>46</v>
      </c>
      <c r="D24" s="48" t="s">
        <v>47</v>
      </c>
      <c r="E24" s="49"/>
      <c r="F24" s="49"/>
      <c r="G24" s="55"/>
      <c r="H24" s="40" t="s">
        <v>48</v>
      </c>
      <c r="I24" s="41">
        <v>15.53</v>
      </c>
      <c r="J24" s="64">
        <v>254.5</v>
      </c>
      <c r="K24" s="41">
        <v>12.6</v>
      </c>
      <c r="L24" s="113"/>
      <c r="M24" s="113">
        <v>16.2</v>
      </c>
      <c r="N24" s="114">
        <v>61.88</v>
      </c>
      <c r="O24" s="115"/>
    </row>
    <row r="25" spans="1:15" ht="39.950000000000003" customHeight="1">
      <c r="A25" s="47"/>
      <c r="B25" s="116" t="s">
        <v>26</v>
      </c>
      <c r="C25" s="112" t="s">
        <v>49</v>
      </c>
      <c r="D25" s="117" t="s">
        <v>50</v>
      </c>
      <c r="E25" s="117"/>
      <c r="F25" s="117"/>
      <c r="G25" s="117"/>
      <c r="H25" s="40" t="s">
        <v>28</v>
      </c>
      <c r="I25" s="56">
        <v>2.2200000000000002</v>
      </c>
      <c r="J25" s="41">
        <v>57</v>
      </c>
      <c r="K25" s="41">
        <v>0.2</v>
      </c>
      <c r="L25" s="51">
        <v>0</v>
      </c>
      <c r="M25" s="51"/>
      <c r="N25" s="51">
        <v>15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52</v>
      </c>
      <c r="E27" s="125"/>
      <c r="F27" s="126"/>
      <c r="G27" s="121"/>
      <c r="H27" s="40" t="s">
        <v>53</v>
      </c>
      <c r="I27" s="56">
        <v>2.0099999999999998</v>
      </c>
      <c r="J27" s="41">
        <v>114</v>
      </c>
      <c r="K27" s="41">
        <v>3.5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54</v>
      </c>
      <c r="C28" s="129" t="s">
        <v>55</v>
      </c>
      <c r="D28" s="71" t="s">
        <v>56</v>
      </c>
      <c r="E28" s="72"/>
      <c r="F28" s="72"/>
      <c r="G28" s="130"/>
      <c r="H28" s="131" t="s">
        <v>57</v>
      </c>
      <c r="I28" s="56">
        <v>19.940000000000001</v>
      </c>
      <c r="J28" s="41">
        <v>380.7</v>
      </c>
      <c r="K28" s="41">
        <v>5.3</v>
      </c>
      <c r="L28" s="51">
        <v>6.2</v>
      </c>
      <c r="M28" s="51"/>
      <c r="N28" s="51">
        <v>77.2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1708.8</v>
      </c>
      <c r="K29" s="136">
        <f>SUM(K21:K28)</f>
        <v>70.149999999999991</v>
      </c>
      <c r="L29" s="137">
        <f>SUM(L21:M28)</f>
        <v>65.149999999999991</v>
      </c>
      <c r="M29" s="137"/>
      <c r="N29" s="137">
        <f>SUM(N21:O28)</f>
        <v>262.03000000000003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186.45</v>
      </c>
      <c r="J33" s="167">
        <f>J19+J29</f>
        <v>2612.65</v>
      </c>
      <c r="K33" s="167">
        <f>SUM(K19+K29)</f>
        <v>113.55999999999999</v>
      </c>
      <c r="L33" s="168">
        <f>L19+L29</f>
        <v>208.81</v>
      </c>
      <c r="M33" s="169"/>
      <c r="N33" s="170">
        <f>N19+N29</f>
        <v>434.76000000000005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/>
      <c r="E11" s="39"/>
      <c r="F11" s="39"/>
      <c r="G11" s="39"/>
      <c r="H11" s="40"/>
      <c r="I11" s="41"/>
      <c r="J11" s="41"/>
      <c r="K11" s="41"/>
      <c r="L11" s="51"/>
      <c r="M11" s="51"/>
      <c r="N11" s="114"/>
      <c r="O11" s="115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 t="s">
        <v>72</v>
      </c>
      <c r="D13" s="48" t="s">
        <v>73</v>
      </c>
      <c r="E13" s="49"/>
      <c r="F13" s="49"/>
      <c r="G13" s="55"/>
      <c r="H13" s="40" t="s">
        <v>74</v>
      </c>
      <c r="I13" s="41">
        <v>29.89</v>
      </c>
      <c r="J13" s="56">
        <v>307</v>
      </c>
      <c r="K13" s="41">
        <v>14.9</v>
      </c>
      <c r="L13" s="57">
        <v>21.2</v>
      </c>
      <c r="M13" s="57"/>
      <c r="N13" s="51">
        <v>13.8</v>
      </c>
      <c r="O13" s="52"/>
    </row>
    <row r="14" spans="1:58" ht="39.950000000000003" customHeight="1">
      <c r="A14" s="47"/>
      <c r="B14" s="53" t="s">
        <v>25</v>
      </c>
      <c r="C14" s="54" t="s">
        <v>75</v>
      </c>
      <c r="D14" s="48" t="s">
        <v>76</v>
      </c>
      <c r="E14" s="49"/>
      <c r="F14" s="49"/>
      <c r="G14" s="55"/>
      <c r="H14" s="40" t="s">
        <v>28</v>
      </c>
      <c r="I14" s="41">
        <v>30.03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26</v>
      </c>
      <c r="C15" s="189" t="s">
        <v>77</v>
      </c>
      <c r="D15" s="60" t="s">
        <v>78</v>
      </c>
      <c r="E15" s="61"/>
      <c r="F15" s="61"/>
      <c r="G15" s="62"/>
      <c r="H15" s="63" t="s">
        <v>28</v>
      </c>
      <c r="I15" s="64">
        <v>6.62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77"/>
      <c r="D17" s="78" t="s">
        <v>79</v>
      </c>
      <c r="E17" s="78"/>
      <c r="F17" s="78"/>
      <c r="G17" s="78"/>
      <c r="H17" s="79" t="s">
        <v>80</v>
      </c>
      <c r="I17" s="80">
        <v>4.71</v>
      </c>
      <c r="J17" s="64">
        <v>78</v>
      </c>
      <c r="K17" s="64">
        <v>12</v>
      </c>
      <c r="L17" s="190">
        <v>4.5</v>
      </c>
      <c r="M17" s="190"/>
      <c r="N17" s="190">
        <v>2</v>
      </c>
      <c r="O17" s="191"/>
    </row>
    <row r="18" spans="1:15" ht="39.950000000000003" customHeight="1" thickBot="1">
      <c r="A18" s="81"/>
      <c r="B18" s="82" t="s">
        <v>34</v>
      </c>
      <c r="C18" s="83"/>
      <c r="D18" s="84" t="s">
        <v>69</v>
      </c>
      <c r="E18" s="84"/>
      <c r="F18" s="84"/>
      <c r="G18" s="84"/>
      <c r="H18" s="85" t="s">
        <v>30</v>
      </c>
      <c r="I18" s="86">
        <v>18.62</v>
      </c>
      <c r="J18" s="87">
        <v>45</v>
      </c>
      <c r="K18" s="87">
        <v>32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89.87</v>
      </c>
      <c r="J19" s="95">
        <f>SUM(J11:J18)</f>
        <v>872.30000000000007</v>
      </c>
      <c r="K19" s="95">
        <f>SUM(K10:K18)</f>
        <v>74.77000000000001</v>
      </c>
      <c r="L19" s="96">
        <f>SUM(L10:M18)</f>
        <v>57.8</v>
      </c>
      <c r="M19" s="96"/>
      <c r="N19" s="96">
        <f>SUM(N10:O18)</f>
        <v>50.6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12" t="s">
        <v>81</v>
      </c>
      <c r="D21" s="39" t="s">
        <v>82</v>
      </c>
      <c r="E21" s="39"/>
      <c r="F21" s="39"/>
      <c r="G21" s="39"/>
      <c r="H21" s="40" t="s">
        <v>57</v>
      </c>
      <c r="I21" s="56">
        <v>15.38</v>
      </c>
      <c r="J21" s="41">
        <v>154.30000000000001</v>
      </c>
      <c r="K21" s="41">
        <v>0.3</v>
      </c>
      <c r="L21" s="51">
        <v>0.63</v>
      </c>
      <c r="M21" s="51"/>
      <c r="N21" s="51">
        <v>2.67</v>
      </c>
      <c r="O21" s="52"/>
    </row>
    <row r="22" spans="1:15" ht="58.5" customHeight="1">
      <c r="A22" s="47"/>
      <c r="B22" s="111" t="s">
        <v>38</v>
      </c>
      <c r="C22" s="112" t="s">
        <v>83</v>
      </c>
      <c r="D22" s="39" t="s">
        <v>84</v>
      </c>
      <c r="E22" s="39"/>
      <c r="F22" s="39"/>
      <c r="G22" s="39"/>
      <c r="H22" s="40" t="s">
        <v>85</v>
      </c>
      <c r="I22" s="56">
        <v>13.97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42</v>
      </c>
      <c r="C23" s="112" t="s">
        <v>86</v>
      </c>
      <c r="D23" s="39" t="s">
        <v>87</v>
      </c>
      <c r="E23" s="39"/>
      <c r="F23" s="39"/>
      <c r="G23" s="39"/>
      <c r="H23" s="40" t="s">
        <v>88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89</v>
      </c>
      <c r="D25" s="48" t="s">
        <v>90</v>
      </c>
      <c r="E25" s="49"/>
      <c r="F25" s="49"/>
      <c r="G25" s="55"/>
      <c r="H25" s="40" t="s">
        <v>28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92</v>
      </c>
      <c r="I27" s="56">
        <v>4.33</v>
      </c>
      <c r="J27" s="41">
        <v>112</v>
      </c>
      <c r="K27" s="41">
        <v>1.2</v>
      </c>
      <c r="L27" s="122"/>
      <c r="M27" s="122">
        <v>2.2999999999999998</v>
      </c>
      <c r="N27" s="122">
        <v>12.4</v>
      </c>
      <c r="O27" s="123"/>
    </row>
    <row r="28" spans="1:15" ht="39.950000000000003" customHeight="1">
      <c r="A28" s="127"/>
      <c r="B28" s="128" t="s">
        <v>93</v>
      </c>
      <c r="C28" s="129"/>
      <c r="D28" s="192"/>
      <c r="E28" s="192"/>
      <c r="F28" s="192"/>
      <c r="G28" s="192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1107.81</v>
      </c>
      <c r="K29" s="136">
        <f>SUM(K21:K28)</f>
        <v>33.07</v>
      </c>
      <c r="L29" s="137">
        <f>SUM(L21:M28)</f>
        <v>16.63</v>
      </c>
      <c r="M29" s="137"/>
      <c r="N29" s="137">
        <f>SUM(N21:O28)</f>
        <v>110.75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1980.1100000000001</v>
      </c>
      <c r="K33" s="167">
        <f>SUM(K19+K29)</f>
        <v>107.84</v>
      </c>
      <c r="L33" s="168">
        <f>L19+L29</f>
        <v>74.429999999999993</v>
      </c>
      <c r="M33" s="169"/>
      <c r="N33" s="170">
        <f>N19+N29</f>
        <v>161.35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12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 t="s">
        <v>72</v>
      </c>
      <c r="D13" s="48" t="s">
        <v>73</v>
      </c>
      <c r="E13" s="49"/>
      <c r="F13" s="49"/>
      <c r="G13" s="55"/>
      <c r="H13" s="40" t="s">
        <v>74</v>
      </c>
      <c r="I13" s="41">
        <v>33.78</v>
      </c>
      <c r="J13" s="56">
        <v>349.2</v>
      </c>
      <c r="K13" s="41">
        <v>14.2</v>
      </c>
      <c r="L13" s="57">
        <v>31.05</v>
      </c>
      <c r="M13" s="57"/>
      <c r="N13" s="51">
        <v>2.5</v>
      </c>
      <c r="O13" s="52"/>
    </row>
    <row r="14" spans="1:58" ht="39.950000000000003" customHeight="1">
      <c r="A14" s="47"/>
      <c r="B14" s="53" t="s">
        <v>25</v>
      </c>
      <c r="C14" s="54" t="s">
        <v>75</v>
      </c>
      <c r="D14" s="48" t="s">
        <v>94</v>
      </c>
      <c r="E14" s="49"/>
      <c r="F14" s="49"/>
      <c r="G14" s="55"/>
      <c r="H14" s="40" t="s">
        <v>28</v>
      </c>
      <c r="I14" s="41">
        <v>28.38</v>
      </c>
      <c r="J14" s="56">
        <v>349.2</v>
      </c>
      <c r="K14" s="41">
        <v>14.2</v>
      </c>
      <c r="L14" s="57">
        <v>31.05</v>
      </c>
      <c r="M14" s="57"/>
      <c r="N14" s="51">
        <v>2.5</v>
      </c>
      <c r="O14" s="52"/>
    </row>
    <row r="15" spans="1:58" ht="39.950000000000003" customHeight="1">
      <c r="A15" s="47"/>
      <c r="B15" s="58" t="s">
        <v>26</v>
      </c>
      <c r="C15" s="129" t="s">
        <v>77</v>
      </c>
      <c r="D15" s="60" t="s">
        <v>78</v>
      </c>
      <c r="E15" s="61"/>
      <c r="F15" s="61"/>
      <c r="G15" s="62"/>
      <c r="H15" s="131" t="s">
        <v>28</v>
      </c>
      <c r="I15" s="56">
        <v>7.49</v>
      </c>
      <c r="J15" s="65">
        <v>93.1</v>
      </c>
      <c r="K15" s="65">
        <v>1.67</v>
      </c>
      <c r="L15" s="66"/>
      <c r="M15" s="66">
        <v>1.05</v>
      </c>
      <c r="N15" s="67">
        <v>20.3</v>
      </c>
      <c r="O15" s="68"/>
    </row>
    <row r="16" spans="1:58" ht="39.950000000000003" customHeight="1">
      <c r="A16" s="47"/>
      <c r="B16" s="69"/>
      <c r="C16" s="193"/>
      <c r="D16" s="71"/>
      <c r="E16" s="72"/>
      <c r="F16" s="72"/>
      <c r="G16" s="194"/>
      <c r="H16" s="74"/>
      <c r="I16" s="42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178"/>
      <c r="D17" s="117" t="s">
        <v>79</v>
      </c>
      <c r="E17" s="117"/>
      <c r="F17" s="117"/>
      <c r="G17" s="117"/>
      <c r="H17" s="40" t="s">
        <v>95</v>
      </c>
      <c r="I17" s="41">
        <v>3.75</v>
      </c>
      <c r="J17" s="56">
        <v>120</v>
      </c>
      <c r="K17" s="56">
        <v>2.2999999999999998</v>
      </c>
      <c r="L17" s="57">
        <v>9.6</v>
      </c>
      <c r="M17" s="57"/>
      <c r="N17" s="57">
        <v>12.1</v>
      </c>
      <c r="O17" s="195"/>
    </row>
    <row r="18" spans="1:15" ht="39.950000000000003" customHeight="1" thickBot="1">
      <c r="A18" s="81"/>
      <c r="B18" s="82" t="s">
        <v>34</v>
      </c>
      <c r="C18" s="179"/>
      <c r="D18" s="180" t="s">
        <v>69</v>
      </c>
      <c r="E18" s="180"/>
      <c r="F18" s="180"/>
      <c r="G18" s="180"/>
      <c r="H18" s="183" t="s">
        <v>30</v>
      </c>
      <c r="I18" s="184">
        <v>11.6</v>
      </c>
      <c r="J18" s="196">
        <v>96</v>
      </c>
      <c r="K18" s="196">
        <v>2.2999999999999998</v>
      </c>
      <c r="L18" s="197"/>
      <c r="M18" s="197">
        <v>0</v>
      </c>
      <c r="N18" s="198">
        <v>5.6</v>
      </c>
      <c r="O18" s="199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84.999999999999986</v>
      </c>
      <c r="J19" s="95">
        <f>SUM(J11:J18)</f>
        <v>1007.5</v>
      </c>
      <c r="K19" s="95">
        <f>SUM(K10:K18)</f>
        <v>34.669999999999995</v>
      </c>
      <c r="L19" s="96">
        <f>SUM(L10:M18)</f>
        <v>72.75</v>
      </c>
      <c r="M19" s="96"/>
      <c r="N19" s="96">
        <f>SUM(N10:O18)</f>
        <v>43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70</v>
      </c>
      <c r="C21" s="112" t="s">
        <v>81</v>
      </c>
      <c r="D21" s="39" t="s">
        <v>82</v>
      </c>
      <c r="E21" s="39"/>
      <c r="F21" s="39"/>
      <c r="G21" s="39"/>
      <c r="H21" s="40" t="s">
        <v>57</v>
      </c>
      <c r="I21" s="56">
        <v>15.38</v>
      </c>
      <c r="J21" s="41">
        <v>154.30000000000001</v>
      </c>
      <c r="K21" s="41">
        <v>0.3</v>
      </c>
      <c r="L21" s="51">
        <v>0.63</v>
      </c>
      <c r="M21" s="51"/>
      <c r="N21" s="51">
        <v>2.67</v>
      </c>
      <c r="O21" s="52"/>
    </row>
    <row r="22" spans="1:15" ht="58.5" customHeight="1">
      <c r="A22" s="47"/>
      <c r="B22" s="111" t="s">
        <v>38</v>
      </c>
      <c r="C22" s="112" t="s">
        <v>83</v>
      </c>
      <c r="D22" s="39" t="s">
        <v>84</v>
      </c>
      <c r="E22" s="39"/>
      <c r="F22" s="39"/>
      <c r="G22" s="39"/>
      <c r="H22" s="40" t="s">
        <v>85</v>
      </c>
      <c r="I22" s="56">
        <v>13.97</v>
      </c>
      <c r="J22" s="41">
        <v>351.01</v>
      </c>
      <c r="K22" s="41">
        <v>10.4</v>
      </c>
      <c r="L22" s="51">
        <v>2.7</v>
      </c>
      <c r="M22" s="51"/>
      <c r="N22" s="51">
        <v>22.01</v>
      </c>
      <c r="O22" s="52"/>
    </row>
    <row r="23" spans="1:15" ht="39.950000000000003" customHeight="1">
      <c r="A23" s="47"/>
      <c r="B23" s="53" t="s">
        <v>42</v>
      </c>
      <c r="C23" s="112" t="s">
        <v>86</v>
      </c>
      <c r="D23" s="39" t="s">
        <v>87</v>
      </c>
      <c r="E23" s="39"/>
      <c r="F23" s="39"/>
      <c r="G23" s="39"/>
      <c r="H23" s="40" t="s">
        <v>88</v>
      </c>
      <c r="I23" s="56">
        <v>59.39</v>
      </c>
      <c r="J23" s="41">
        <v>402.3</v>
      </c>
      <c r="K23" s="41">
        <v>20.7</v>
      </c>
      <c r="L23" s="51">
        <v>11</v>
      </c>
      <c r="M23" s="51"/>
      <c r="N23" s="51">
        <v>51.2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89</v>
      </c>
      <c r="D25" s="48" t="s">
        <v>90</v>
      </c>
      <c r="E25" s="49"/>
      <c r="F25" s="49"/>
      <c r="G25" s="55"/>
      <c r="H25" s="40" t="s">
        <v>28</v>
      </c>
      <c r="I25" s="56">
        <v>6.93</v>
      </c>
      <c r="J25" s="41">
        <v>88.2</v>
      </c>
      <c r="K25" s="41">
        <v>0.47</v>
      </c>
      <c r="L25" s="51">
        <v>0</v>
      </c>
      <c r="M25" s="51"/>
      <c r="N25" s="51">
        <v>22.47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92</v>
      </c>
      <c r="I27" s="56">
        <v>4.33</v>
      </c>
      <c r="J27" s="41">
        <v>112</v>
      </c>
      <c r="K27" s="41">
        <v>1.2</v>
      </c>
      <c r="L27" s="122"/>
      <c r="M27" s="122">
        <v>2.2999999999999998</v>
      </c>
      <c r="N27" s="122">
        <v>12.4</v>
      </c>
      <c r="O27" s="123"/>
    </row>
    <row r="28" spans="1:15" ht="39.950000000000003" customHeight="1">
      <c r="A28" s="127"/>
      <c r="B28" s="128" t="s">
        <v>93</v>
      </c>
      <c r="C28" s="129"/>
      <c r="D28" s="192"/>
      <c r="E28" s="192"/>
      <c r="F28" s="192"/>
      <c r="G28" s="192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100.00000000000001</v>
      </c>
      <c r="J29" s="136">
        <f>SUM(J21:J28)</f>
        <v>1107.81</v>
      </c>
      <c r="K29" s="136">
        <f>SUM(K21:K28)</f>
        <v>33.07</v>
      </c>
      <c r="L29" s="137">
        <f>SUM(L21:M28)</f>
        <v>16.63</v>
      </c>
      <c r="M29" s="137"/>
      <c r="N29" s="137">
        <f>SUM(N21:O28)</f>
        <v>110.75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2115.31</v>
      </c>
      <c r="K33" s="167">
        <f>SUM(K19+K29)</f>
        <v>67.739999999999995</v>
      </c>
      <c r="L33" s="168">
        <f>L19+L29</f>
        <v>89.38</v>
      </c>
      <c r="M33" s="169"/>
      <c r="N33" s="170">
        <f>N19+N29</f>
        <v>153.75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J17" sqref="J17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/>
      <c r="E12" s="39"/>
      <c r="F12" s="39"/>
      <c r="G12" s="39"/>
      <c r="H12" s="40"/>
      <c r="I12" s="41"/>
      <c r="J12" s="41"/>
      <c r="K12" s="41"/>
      <c r="L12" s="51"/>
      <c r="M12" s="51"/>
      <c r="N12" s="114"/>
      <c r="O12" s="115"/>
    </row>
    <row r="13" spans="1:58" ht="49.5" customHeight="1">
      <c r="A13" s="47"/>
      <c r="B13" s="53" t="s">
        <v>21</v>
      </c>
      <c r="C13" s="54"/>
      <c r="D13" s="48" t="s">
        <v>97</v>
      </c>
      <c r="E13" s="49"/>
      <c r="F13" s="49"/>
      <c r="G13" s="55"/>
      <c r="H13" s="40" t="s">
        <v>30</v>
      </c>
      <c r="I13" s="41">
        <v>47.54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98</v>
      </c>
      <c r="D14" s="48" t="s">
        <v>99</v>
      </c>
      <c r="E14" s="49"/>
      <c r="F14" s="49"/>
      <c r="G14" s="55"/>
      <c r="H14" s="40" t="s">
        <v>48</v>
      </c>
      <c r="I14" s="41">
        <v>8.0399999999999991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12" t="s">
        <v>77</v>
      </c>
      <c r="D15" s="48" t="s">
        <v>78</v>
      </c>
      <c r="E15" s="49"/>
      <c r="F15" s="49"/>
      <c r="G15" s="55"/>
      <c r="H15" s="40" t="s">
        <v>28</v>
      </c>
      <c r="I15" s="56">
        <v>6.62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77"/>
      <c r="D17" s="78" t="s">
        <v>79</v>
      </c>
      <c r="E17" s="78"/>
      <c r="F17" s="78"/>
      <c r="G17" s="78"/>
      <c r="H17" s="79" t="s">
        <v>80</v>
      </c>
      <c r="I17" s="80">
        <v>4.71</v>
      </c>
      <c r="J17" s="64">
        <v>78</v>
      </c>
      <c r="K17" s="64">
        <v>12</v>
      </c>
      <c r="L17" s="190">
        <v>4.5</v>
      </c>
      <c r="M17" s="190"/>
      <c r="N17" s="190">
        <v>2</v>
      </c>
      <c r="O17" s="191"/>
    </row>
    <row r="18" spans="1:15" ht="39.950000000000003" customHeight="1" thickBot="1">
      <c r="A18" s="81"/>
      <c r="B18" s="82" t="s">
        <v>34</v>
      </c>
      <c r="C18" s="83"/>
      <c r="D18" s="84" t="s">
        <v>100</v>
      </c>
      <c r="E18" s="84"/>
      <c r="F18" s="84"/>
      <c r="G18" s="84"/>
      <c r="H18" s="85" t="s">
        <v>30</v>
      </c>
      <c r="I18" s="86">
        <v>22.96</v>
      </c>
      <c r="J18" s="87">
        <v>112</v>
      </c>
      <c r="K18" s="87">
        <v>1.6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89.87</v>
      </c>
      <c r="J19" s="95">
        <f>SUM(J11:J18)</f>
        <v>614.95000000000005</v>
      </c>
      <c r="K19" s="95">
        <f>SUM(K10:K18)</f>
        <v>29.6</v>
      </c>
      <c r="L19" s="96">
        <f>SUM(L10:M18)</f>
        <v>33.5</v>
      </c>
      <c r="M19" s="96"/>
      <c r="N19" s="96">
        <f>SUM(N10:O18)</f>
        <v>28.5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12" t="s">
        <v>101</v>
      </c>
      <c r="D21" s="39" t="s">
        <v>102</v>
      </c>
      <c r="E21" s="39"/>
      <c r="F21" s="39"/>
      <c r="G21" s="39"/>
      <c r="H21" s="40" t="s">
        <v>57</v>
      </c>
      <c r="I21" s="56">
        <v>5.49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11" t="s">
        <v>38</v>
      </c>
      <c r="C22" s="112" t="s">
        <v>103</v>
      </c>
      <c r="D22" s="39" t="s">
        <v>104</v>
      </c>
      <c r="E22" s="39"/>
      <c r="F22" s="39"/>
      <c r="G22" s="39"/>
      <c r="H22" s="40" t="s">
        <v>105</v>
      </c>
      <c r="I22" s="56">
        <v>17.3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42</v>
      </c>
      <c r="C23" s="112" t="s">
        <v>106</v>
      </c>
      <c r="D23" s="39" t="s">
        <v>107</v>
      </c>
      <c r="E23" s="39"/>
      <c r="F23" s="39"/>
      <c r="G23" s="39"/>
      <c r="H23" s="40" t="s">
        <v>88</v>
      </c>
      <c r="I23" s="56">
        <v>48.12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108</v>
      </c>
      <c r="D25" s="48" t="s">
        <v>109</v>
      </c>
      <c r="E25" s="49"/>
      <c r="F25" s="49"/>
      <c r="G25" s="55"/>
      <c r="H25" s="40" t="s">
        <v>28</v>
      </c>
      <c r="I25" s="56">
        <v>6.65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110</v>
      </c>
      <c r="I27" s="56">
        <v>4.41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93</v>
      </c>
      <c r="C28" s="129"/>
      <c r="D28" s="192" t="s">
        <v>111</v>
      </c>
      <c r="E28" s="192"/>
      <c r="F28" s="192"/>
      <c r="G28" s="192"/>
      <c r="H28" s="131" t="s">
        <v>30</v>
      </c>
      <c r="I28" s="56">
        <v>18.03</v>
      </c>
      <c r="J28" s="41">
        <v>102</v>
      </c>
      <c r="K28" s="41">
        <v>1.6</v>
      </c>
      <c r="L28" s="51">
        <v>0</v>
      </c>
      <c r="M28" s="51"/>
      <c r="N28" s="51">
        <v>12.3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1208.3</v>
      </c>
      <c r="K29" s="136">
        <f>SUM(K21:K28)</f>
        <v>26.900000000000002</v>
      </c>
      <c r="L29" s="137">
        <f>SUM(L21:M28)</f>
        <v>16.899999999999999</v>
      </c>
      <c r="M29" s="137"/>
      <c r="N29" s="137">
        <f>SUM(N21:O28)</f>
        <v>101.10000000000001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1823.25</v>
      </c>
      <c r="K33" s="167">
        <f>SUM(K19+K29)</f>
        <v>56.5</v>
      </c>
      <c r="L33" s="168">
        <f>L19+L29</f>
        <v>50.4</v>
      </c>
      <c r="M33" s="169"/>
      <c r="N33" s="170">
        <f>N19+N29</f>
        <v>129.60000000000002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topLeftCell="A2" zoomScale="75" zoomScaleNormal="75" zoomScaleSheetLayoutView="75" workbookViewId="0">
      <selection activeCell="J12" sqref="J12:O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/>
      <c r="D12" s="39" t="s">
        <v>17</v>
      </c>
      <c r="E12" s="39"/>
      <c r="F12" s="39"/>
      <c r="G12" s="39"/>
      <c r="H12" s="40" t="s">
        <v>112</v>
      </c>
      <c r="I12" s="41">
        <v>8.33</v>
      </c>
      <c r="J12" s="41">
        <v>152</v>
      </c>
      <c r="K12" s="41">
        <v>12</v>
      </c>
      <c r="L12" s="51">
        <v>8.3000000000000007</v>
      </c>
      <c r="M12" s="51"/>
      <c r="N12" s="114">
        <v>10</v>
      </c>
      <c r="O12" s="115"/>
    </row>
    <row r="13" spans="1:58" ht="49.5" customHeight="1">
      <c r="A13" s="47"/>
      <c r="B13" s="53" t="s">
        <v>21</v>
      </c>
      <c r="C13" s="54"/>
      <c r="D13" s="48" t="s">
        <v>97</v>
      </c>
      <c r="E13" s="49"/>
      <c r="F13" s="49"/>
      <c r="G13" s="55"/>
      <c r="H13" s="40" t="s">
        <v>30</v>
      </c>
      <c r="I13" s="41">
        <v>57.78</v>
      </c>
      <c r="J13" s="56">
        <v>99.15</v>
      </c>
      <c r="K13" s="41">
        <v>0.1</v>
      </c>
      <c r="L13" s="57">
        <v>10.8</v>
      </c>
      <c r="M13" s="57"/>
      <c r="N13" s="51">
        <v>0.2</v>
      </c>
      <c r="O13" s="52"/>
    </row>
    <row r="14" spans="1:58" ht="39.950000000000003" customHeight="1">
      <c r="A14" s="47"/>
      <c r="B14" s="53" t="s">
        <v>25</v>
      </c>
      <c r="C14" s="54" t="s">
        <v>98</v>
      </c>
      <c r="D14" s="48" t="s">
        <v>99</v>
      </c>
      <c r="E14" s="49"/>
      <c r="F14" s="49"/>
      <c r="G14" s="55"/>
      <c r="H14" s="40" t="s">
        <v>48</v>
      </c>
      <c r="I14" s="41">
        <v>9.09</v>
      </c>
      <c r="J14" s="56">
        <v>213.8</v>
      </c>
      <c r="K14" s="41">
        <v>10.9</v>
      </c>
      <c r="L14" s="57">
        <v>18</v>
      </c>
      <c r="M14" s="57"/>
      <c r="N14" s="51">
        <v>2</v>
      </c>
      <c r="O14" s="52"/>
    </row>
    <row r="15" spans="1:58" ht="39.950000000000003" customHeight="1">
      <c r="A15" s="47"/>
      <c r="B15" s="58" t="s">
        <v>26</v>
      </c>
      <c r="C15" s="112" t="s">
        <v>77</v>
      </c>
      <c r="D15" s="48" t="s">
        <v>78</v>
      </c>
      <c r="E15" s="49"/>
      <c r="F15" s="49"/>
      <c r="G15" s="55"/>
      <c r="H15" s="40" t="s">
        <v>28</v>
      </c>
      <c r="I15" s="56">
        <v>7.49</v>
      </c>
      <c r="J15" s="41">
        <v>112</v>
      </c>
      <c r="K15" s="41">
        <v>5</v>
      </c>
      <c r="L15" s="51">
        <v>0.2</v>
      </c>
      <c r="M15" s="51"/>
      <c r="N15" s="51">
        <v>12.3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178"/>
      <c r="D17" s="117" t="s">
        <v>79</v>
      </c>
      <c r="E17" s="117"/>
      <c r="F17" s="117"/>
      <c r="G17" s="117"/>
      <c r="H17" s="40" t="s">
        <v>113</v>
      </c>
      <c r="I17" s="41">
        <v>2.31</v>
      </c>
      <c r="J17" s="56">
        <v>120</v>
      </c>
      <c r="K17" s="56">
        <v>2.2999999999999998</v>
      </c>
      <c r="L17" s="57">
        <v>9.6</v>
      </c>
      <c r="M17" s="57"/>
      <c r="N17" s="57">
        <v>12.1</v>
      </c>
      <c r="O17" s="195"/>
    </row>
    <row r="18" spans="1:15" ht="39.950000000000003" customHeight="1" thickBot="1">
      <c r="A18" s="81"/>
      <c r="B18" s="82" t="s">
        <v>34</v>
      </c>
      <c r="C18" s="179"/>
      <c r="D18" s="180"/>
      <c r="E18" s="180"/>
      <c r="F18" s="180"/>
      <c r="G18" s="180"/>
      <c r="H18" s="183"/>
      <c r="I18" s="184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85</v>
      </c>
      <c r="J19" s="95">
        <f>SUM(J11:J18)</f>
        <v>696.95</v>
      </c>
      <c r="K19" s="95">
        <f>SUM(K10:K18)</f>
        <v>30.3</v>
      </c>
      <c r="L19" s="96">
        <f>SUM(L10:M18)</f>
        <v>46.900000000000006</v>
      </c>
      <c r="M19" s="96"/>
      <c r="N19" s="96">
        <f>SUM(N10:O18)</f>
        <v>36.6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70</v>
      </c>
      <c r="C21" s="112" t="s">
        <v>101</v>
      </c>
      <c r="D21" s="39" t="s">
        <v>102</v>
      </c>
      <c r="E21" s="39"/>
      <c r="F21" s="39"/>
      <c r="G21" s="39"/>
      <c r="H21" s="40" t="s">
        <v>57</v>
      </c>
      <c r="I21" s="56">
        <v>5.49</v>
      </c>
      <c r="J21" s="41">
        <v>111</v>
      </c>
      <c r="K21" s="41">
        <v>2</v>
      </c>
      <c r="L21" s="51">
        <v>7.5</v>
      </c>
      <c r="M21" s="51"/>
      <c r="N21" s="51">
        <v>9.3000000000000007</v>
      </c>
      <c r="O21" s="52"/>
    </row>
    <row r="22" spans="1:15" ht="58.5" customHeight="1">
      <c r="A22" s="47"/>
      <c r="B22" s="111" t="s">
        <v>38</v>
      </c>
      <c r="C22" s="112" t="s">
        <v>103</v>
      </c>
      <c r="D22" s="39" t="s">
        <v>104</v>
      </c>
      <c r="E22" s="39"/>
      <c r="F22" s="39"/>
      <c r="G22" s="39"/>
      <c r="H22" s="40" t="s">
        <v>105</v>
      </c>
      <c r="I22" s="56">
        <v>17.3</v>
      </c>
      <c r="J22" s="41">
        <v>254.9</v>
      </c>
      <c r="K22" s="41">
        <v>1.8</v>
      </c>
      <c r="L22" s="51">
        <v>5.2</v>
      </c>
      <c r="M22" s="51"/>
      <c r="N22" s="51">
        <v>16.5</v>
      </c>
      <c r="O22" s="52"/>
    </row>
    <row r="23" spans="1:15" ht="39.950000000000003" customHeight="1">
      <c r="A23" s="47"/>
      <c r="B23" s="53" t="s">
        <v>42</v>
      </c>
      <c r="C23" s="112" t="s">
        <v>106</v>
      </c>
      <c r="D23" s="39" t="s">
        <v>107</v>
      </c>
      <c r="E23" s="39"/>
      <c r="F23" s="39"/>
      <c r="G23" s="39"/>
      <c r="H23" s="40" t="s">
        <v>88</v>
      </c>
      <c r="I23" s="56">
        <v>48.12</v>
      </c>
      <c r="J23" s="41">
        <v>521.9</v>
      </c>
      <c r="K23" s="41">
        <v>9.3000000000000007</v>
      </c>
      <c r="L23" s="51">
        <v>3</v>
      </c>
      <c r="M23" s="51"/>
      <c r="N23" s="51">
        <v>11.6</v>
      </c>
      <c r="O23" s="52"/>
    </row>
    <row r="24" spans="1:15" ht="39.950000000000003" customHeight="1">
      <c r="A24" s="47"/>
      <c r="B24" s="53" t="s">
        <v>25</v>
      </c>
      <c r="C24" s="112"/>
      <c r="D24" s="48"/>
      <c r="E24" s="49"/>
      <c r="F24" s="49"/>
      <c r="G24" s="55"/>
      <c r="H24" s="40"/>
      <c r="I24" s="41"/>
      <c r="J24" s="64"/>
      <c r="K24" s="41"/>
      <c r="L24" s="113"/>
      <c r="M24" s="113"/>
      <c r="N24" s="114"/>
      <c r="O24" s="115"/>
    </row>
    <row r="25" spans="1:15" ht="39.950000000000003" customHeight="1">
      <c r="A25" s="47"/>
      <c r="B25" s="116" t="s">
        <v>26</v>
      </c>
      <c r="C25" s="112" t="s">
        <v>108</v>
      </c>
      <c r="D25" s="48" t="s">
        <v>109</v>
      </c>
      <c r="E25" s="49"/>
      <c r="F25" s="49"/>
      <c r="G25" s="55"/>
      <c r="H25" s="40" t="s">
        <v>28</v>
      </c>
      <c r="I25" s="56">
        <v>6.65</v>
      </c>
      <c r="J25" s="41">
        <v>106.5</v>
      </c>
      <c r="K25" s="41">
        <v>0.2</v>
      </c>
      <c r="L25" s="51">
        <v>0</v>
      </c>
      <c r="M25" s="51"/>
      <c r="N25" s="51">
        <v>27.8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110</v>
      </c>
      <c r="I27" s="56">
        <v>4.41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93</v>
      </c>
      <c r="C28" s="129"/>
      <c r="D28" s="192" t="s">
        <v>111</v>
      </c>
      <c r="E28" s="192"/>
      <c r="F28" s="192"/>
      <c r="G28" s="192"/>
      <c r="H28" s="131" t="s">
        <v>30</v>
      </c>
      <c r="I28" s="56">
        <v>18.03</v>
      </c>
      <c r="J28" s="41">
        <v>102</v>
      </c>
      <c r="K28" s="41">
        <v>1.6</v>
      </c>
      <c r="L28" s="51">
        <v>0</v>
      </c>
      <c r="M28" s="51"/>
      <c r="N28" s="51">
        <v>12.3</v>
      </c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1208.3</v>
      </c>
      <c r="K29" s="136">
        <f>SUM(K21:K28)</f>
        <v>26.900000000000002</v>
      </c>
      <c r="L29" s="137">
        <f>SUM(L21:M28)</f>
        <v>16.899999999999999</v>
      </c>
      <c r="M29" s="137"/>
      <c r="N29" s="137">
        <f>SUM(N21:O28)</f>
        <v>101.10000000000001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1905.25</v>
      </c>
      <c r="K33" s="167">
        <f>SUM(K19+K29)</f>
        <v>57.2</v>
      </c>
      <c r="L33" s="168">
        <f>L19+L29</f>
        <v>63.800000000000004</v>
      </c>
      <c r="M33" s="169"/>
      <c r="N33" s="170">
        <f>N19+N29</f>
        <v>137.70000000000002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115</v>
      </c>
      <c r="D12" s="39" t="s">
        <v>116</v>
      </c>
      <c r="E12" s="39"/>
      <c r="F12" s="39"/>
      <c r="G12" s="39"/>
      <c r="H12" s="40" t="s">
        <v>33</v>
      </c>
      <c r="I12" s="41">
        <v>16.13</v>
      </c>
      <c r="J12" s="41">
        <v>260.10000000000002</v>
      </c>
      <c r="K12" s="41">
        <v>8.1</v>
      </c>
      <c r="L12" s="51">
        <v>35.799999999999997</v>
      </c>
      <c r="M12" s="51"/>
      <c r="N12" s="114">
        <v>9.1</v>
      </c>
      <c r="O12" s="115"/>
    </row>
    <row r="13" spans="1:58" ht="49.5" customHeight="1">
      <c r="A13" s="47"/>
      <c r="B13" s="53" t="s">
        <v>21</v>
      </c>
      <c r="C13" s="54" t="s">
        <v>117</v>
      </c>
      <c r="D13" s="48" t="s">
        <v>118</v>
      </c>
      <c r="E13" s="49"/>
      <c r="F13" s="49"/>
      <c r="G13" s="55"/>
      <c r="H13" s="40" t="s">
        <v>119</v>
      </c>
      <c r="I13" s="41">
        <v>47.23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112" t="s">
        <v>49</v>
      </c>
      <c r="D15" s="117" t="s">
        <v>50</v>
      </c>
      <c r="E15" s="117"/>
      <c r="F15" s="117"/>
      <c r="G15" s="117"/>
      <c r="H15" s="40" t="s">
        <v>28</v>
      </c>
      <c r="I15" s="56">
        <v>1.96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 t="s">
        <v>120</v>
      </c>
      <c r="E16" s="72"/>
      <c r="F16" s="72"/>
      <c r="G16" s="73"/>
      <c r="H16" s="74" t="s">
        <v>30</v>
      </c>
      <c r="I16" s="75">
        <v>24.55</v>
      </c>
      <c r="J16" s="65">
        <v>75</v>
      </c>
      <c r="K16" s="65">
        <v>1.2</v>
      </c>
      <c r="L16" s="66"/>
      <c r="M16" s="66">
        <v>0</v>
      </c>
      <c r="N16" s="66">
        <v>2.2999999999999998</v>
      </c>
      <c r="O16" s="76"/>
    </row>
    <row r="17" spans="1:15" ht="39.950000000000003" customHeight="1">
      <c r="A17" s="47"/>
      <c r="B17" s="58" t="s">
        <v>31</v>
      </c>
      <c r="C17" s="77"/>
      <c r="D17" s="78"/>
      <c r="E17" s="78"/>
      <c r="F17" s="78"/>
      <c r="G17" s="78"/>
      <c r="H17" s="79"/>
      <c r="I17" s="80"/>
      <c r="J17" s="64"/>
      <c r="K17" s="64"/>
      <c r="L17" s="190"/>
      <c r="M17" s="190"/>
      <c r="N17" s="190"/>
      <c r="O17" s="191"/>
    </row>
    <row r="18" spans="1:15" ht="39.950000000000003" customHeight="1" thickBot="1">
      <c r="A18" s="81"/>
      <c r="B18" s="82" t="s">
        <v>34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89.86999999999999</v>
      </c>
      <c r="J19" s="95">
        <f>SUM(J11:J18)</f>
        <v>854.1</v>
      </c>
      <c r="K19" s="95">
        <f>SUM(K10:K18)</f>
        <v>37.300000000000004</v>
      </c>
      <c r="L19" s="96">
        <f>SUM(L10:M18)</f>
        <v>56.65</v>
      </c>
      <c r="M19" s="96"/>
      <c r="N19" s="96">
        <f>SUM(N10:O18)</f>
        <v>66.45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112" t="s">
        <v>121</v>
      </c>
      <c r="D21" s="39" t="s">
        <v>122</v>
      </c>
      <c r="E21" s="39"/>
      <c r="F21" s="39"/>
      <c r="G21" s="39"/>
      <c r="H21" s="40" t="s">
        <v>57</v>
      </c>
      <c r="I21" s="56">
        <v>7.34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1" t="s">
        <v>38</v>
      </c>
      <c r="C22" s="112" t="s">
        <v>123</v>
      </c>
      <c r="D22" s="39" t="s">
        <v>124</v>
      </c>
      <c r="E22" s="39"/>
      <c r="F22" s="39"/>
      <c r="G22" s="39"/>
      <c r="H22" s="40" t="s">
        <v>125</v>
      </c>
      <c r="I22" s="56">
        <v>14.78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42</v>
      </c>
      <c r="C23" s="112" t="s">
        <v>126</v>
      </c>
      <c r="D23" s="39" t="s">
        <v>127</v>
      </c>
      <c r="E23" s="39"/>
      <c r="F23" s="39"/>
      <c r="G23" s="39"/>
      <c r="H23" s="40" t="s">
        <v>128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12" t="s">
        <v>129</v>
      </c>
      <c r="D24" s="48" t="s">
        <v>130</v>
      </c>
      <c r="E24" s="49"/>
      <c r="F24" s="49"/>
      <c r="G24" s="55"/>
      <c r="H24" s="40" t="s">
        <v>48</v>
      </c>
      <c r="I24" s="41">
        <v>15</v>
      </c>
      <c r="J24" s="64">
        <v>262.8</v>
      </c>
      <c r="K24" s="41">
        <v>4.3</v>
      </c>
      <c r="L24" s="113"/>
      <c r="M24" s="113">
        <v>7.2</v>
      </c>
      <c r="N24" s="114">
        <v>441</v>
      </c>
      <c r="O24" s="115"/>
    </row>
    <row r="25" spans="1:15" ht="39.950000000000003" customHeight="1">
      <c r="A25" s="47"/>
      <c r="B25" s="116" t="s">
        <v>26</v>
      </c>
      <c r="C25" s="112" t="s">
        <v>131</v>
      </c>
      <c r="D25" s="48" t="s">
        <v>132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133</v>
      </c>
      <c r="I27" s="56">
        <v>4.58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54</v>
      </c>
      <c r="C28" s="129"/>
      <c r="D28" s="192"/>
      <c r="E28" s="192"/>
      <c r="F28" s="192"/>
      <c r="G28" s="192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1344</v>
      </c>
      <c r="K29" s="136">
        <f>SUM(K21:K28)</f>
        <v>57.8</v>
      </c>
      <c r="L29" s="137">
        <f>SUM(L21:M28)</f>
        <v>37.070000000000007</v>
      </c>
      <c r="M29" s="137"/>
      <c r="N29" s="137">
        <f>SUM(N21:O28)</f>
        <v>606.28000000000009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2198.1</v>
      </c>
      <c r="K33" s="167">
        <f>SUM(K19+K29)</f>
        <v>95.1</v>
      </c>
      <c r="L33" s="168">
        <f>L19+L29</f>
        <v>93.72</v>
      </c>
      <c r="M33" s="169"/>
      <c r="N33" s="170">
        <f>N19+N29</f>
        <v>672.73000000000013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zoomScale="75" zoomScaleNormal="75" zoomScaleSheetLayoutView="75" workbookViewId="0">
      <selection activeCell="M2" sqref="M2:O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54" t="s">
        <v>115</v>
      </c>
      <c r="D12" s="39" t="s">
        <v>116</v>
      </c>
      <c r="E12" s="39"/>
      <c r="F12" s="39"/>
      <c r="G12" s="39"/>
      <c r="H12" s="40" t="s">
        <v>33</v>
      </c>
      <c r="I12" s="41">
        <v>18.41</v>
      </c>
      <c r="J12" s="41">
        <v>260.10000000000002</v>
      </c>
      <c r="K12" s="41">
        <v>8.1</v>
      </c>
      <c r="L12" s="51">
        <v>35.799999999999997</v>
      </c>
      <c r="M12" s="51"/>
      <c r="N12" s="114">
        <v>9.1</v>
      </c>
      <c r="O12" s="115"/>
    </row>
    <row r="13" spans="1:58" ht="49.5" customHeight="1">
      <c r="A13" s="47"/>
      <c r="B13" s="53" t="s">
        <v>21</v>
      </c>
      <c r="C13" s="54" t="s">
        <v>134</v>
      </c>
      <c r="D13" s="48" t="s">
        <v>135</v>
      </c>
      <c r="E13" s="49"/>
      <c r="F13" s="49"/>
      <c r="G13" s="55"/>
      <c r="H13" s="40" t="s">
        <v>136</v>
      </c>
      <c r="I13" s="41">
        <v>53.39</v>
      </c>
      <c r="J13" s="56">
        <v>462</v>
      </c>
      <c r="K13" s="41">
        <v>27.8</v>
      </c>
      <c r="L13" s="57">
        <v>20.85</v>
      </c>
      <c r="M13" s="57"/>
      <c r="N13" s="51">
        <v>40.049999999999997</v>
      </c>
      <c r="O13" s="52"/>
    </row>
    <row r="14" spans="1:58" ht="39.950000000000003" customHeight="1">
      <c r="A14" s="47"/>
      <c r="B14" s="53" t="s">
        <v>25</v>
      </c>
      <c r="C14" s="54"/>
      <c r="D14" s="48"/>
      <c r="E14" s="49"/>
      <c r="F14" s="49"/>
      <c r="G14" s="55"/>
      <c r="H14" s="40"/>
      <c r="I14" s="41"/>
      <c r="J14" s="56"/>
      <c r="K14" s="41"/>
      <c r="L14" s="57"/>
      <c r="M14" s="57"/>
      <c r="N14" s="51"/>
      <c r="O14" s="52"/>
    </row>
    <row r="15" spans="1:58" ht="39.950000000000003" customHeight="1">
      <c r="A15" s="47"/>
      <c r="B15" s="58" t="s">
        <v>26</v>
      </c>
      <c r="C15" s="112" t="s">
        <v>49</v>
      </c>
      <c r="D15" s="117" t="s">
        <v>50</v>
      </c>
      <c r="E15" s="117"/>
      <c r="F15" s="117"/>
      <c r="G15" s="117"/>
      <c r="H15" s="40" t="s">
        <v>28</v>
      </c>
      <c r="I15" s="56">
        <v>2.2200000000000002</v>
      </c>
      <c r="J15" s="41">
        <v>57</v>
      </c>
      <c r="K15" s="41">
        <v>0.2</v>
      </c>
      <c r="L15" s="51">
        <v>0</v>
      </c>
      <c r="M15" s="51"/>
      <c r="N15" s="51">
        <v>15</v>
      </c>
      <c r="O15" s="52"/>
    </row>
    <row r="16" spans="1:58" ht="39.950000000000003" customHeight="1">
      <c r="A16" s="47"/>
      <c r="B16" s="69"/>
      <c r="C16" s="70"/>
      <c r="D16" s="71"/>
      <c r="E16" s="72"/>
      <c r="F16" s="72"/>
      <c r="G16" s="73"/>
      <c r="H16" s="74"/>
      <c r="I16" s="75"/>
      <c r="J16" s="65"/>
      <c r="K16" s="65"/>
      <c r="L16" s="66"/>
      <c r="M16" s="66"/>
      <c r="N16" s="66"/>
      <c r="O16" s="76"/>
    </row>
    <row r="17" spans="1:15" ht="39.950000000000003" customHeight="1">
      <c r="A17" s="47"/>
      <c r="B17" s="58" t="s">
        <v>31</v>
      </c>
      <c r="C17" s="178"/>
      <c r="D17" s="117"/>
      <c r="E17" s="117"/>
      <c r="F17" s="117"/>
      <c r="G17" s="117"/>
      <c r="H17" s="40"/>
      <c r="I17" s="41"/>
      <c r="J17" s="65"/>
      <c r="K17" s="65"/>
      <c r="L17" s="66"/>
      <c r="M17" s="66"/>
      <c r="N17" s="67"/>
      <c r="O17" s="68"/>
    </row>
    <row r="18" spans="1:15" ht="39.950000000000003" customHeight="1" thickBot="1">
      <c r="A18" s="81"/>
      <c r="B18" s="82" t="s">
        <v>34</v>
      </c>
      <c r="C18" s="179"/>
      <c r="D18" s="180" t="s">
        <v>69</v>
      </c>
      <c r="E18" s="180"/>
      <c r="F18" s="180"/>
      <c r="G18" s="180"/>
      <c r="H18" s="183" t="s">
        <v>30</v>
      </c>
      <c r="I18" s="184">
        <v>10.98</v>
      </c>
      <c r="J18" s="87">
        <v>45</v>
      </c>
      <c r="K18" s="87">
        <v>32</v>
      </c>
      <c r="L18" s="88"/>
      <c r="M18" s="88">
        <v>0</v>
      </c>
      <c r="N18" s="89">
        <v>12</v>
      </c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85</v>
      </c>
      <c r="J19" s="95">
        <f>SUM(J11:J18)</f>
        <v>824.1</v>
      </c>
      <c r="K19" s="95">
        <f>SUM(K10:K18)</f>
        <v>68.099999999999994</v>
      </c>
      <c r="L19" s="96">
        <f>SUM(L10:M18)</f>
        <v>56.65</v>
      </c>
      <c r="M19" s="96"/>
      <c r="N19" s="96">
        <f>SUM(N10:O18)</f>
        <v>76.150000000000006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70</v>
      </c>
      <c r="C21" s="112" t="s">
        <v>121</v>
      </c>
      <c r="D21" s="39" t="s">
        <v>122</v>
      </c>
      <c r="E21" s="39"/>
      <c r="F21" s="39"/>
      <c r="G21" s="39"/>
      <c r="H21" s="40" t="s">
        <v>57</v>
      </c>
      <c r="I21" s="56">
        <v>7.34</v>
      </c>
      <c r="J21" s="41">
        <v>134</v>
      </c>
      <c r="K21" s="41">
        <v>1.85</v>
      </c>
      <c r="L21" s="51">
        <v>6.04</v>
      </c>
      <c r="M21" s="51"/>
      <c r="N21" s="51">
        <v>18.600000000000001</v>
      </c>
      <c r="O21" s="52"/>
    </row>
    <row r="22" spans="1:15" ht="58.5" customHeight="1">
      <c r="A22" s="47"/>
      <c r="B22" s="111" t="s">
        <v>38</v>
      </c>
      <c r="C22" s="112" t="s">
        <v>123</v>
      </c>
      <c r="D22" s="39" t="s">
        <v>124</v>
      </c>
      <c r="E22" s="39"/>
      <c r="F22" s="39"/>
      <c r="G22" s="39"/>
      <c r="H22" s="40" t="s">
        <v>125</v>
      </c>
      <c r="I22" s="56">
        <v>14.78</v>
      </c>
      <c r="J22" s="41">
        <v>357.2</v>
      </c>
      <c r="K22" s="41">
        <v>16.25</v>
      </c>
      <c r="L22" s="51">
        <v>9.25</v>
      </c>
      <c r="M22" s="51"/>
      <c r="N22" s="51">
        <v>54.25</v>
      </c>
      <c r="O22" s="52"/>
    </row>
    <row r="23" spans="1:15" ht="39.950000000000003" customHeight="1">
      <c r="A23" s="47"/>
      <c r="B23" s="53" t="s">
        <v>42</v>
      </c>
      <c r="C23" s="112" t="s">
        <v>126</v>
      </c>
      <c r="D23" s="39" t="s">
        <v>127</v>
      </c>
      <c r="E23" s="39"/>
      <c r="F23" s="39"/>
      <c r="G23" s="39"/>
      <c r="H23" s="40" t="s">
        <v>128</v>
      </c>
      <c r="I23" s="56">
        <v>50.99</v>
      </c>
      <c r="J23" s="41">
        <v>226</v>
      </c>
      <c r="K23" s="41">
        <v>21</v>
      </c>
      <c r="L23" s="51">
        <v>13.38</v>
      </c>
      <c r="M23" s="51"/>
      <c r="N23" s="51">
        <v>5.63</v>
      </c>
      <c r="O23" s="52"/>
    </row>
    <row r="24" spans="1:15" ht="39.950000000000003" customHeight="1">
      <c r="A24" s="47"/>
      <c r="B24" s="53" t="s">
        <v>25</v>
      </c>
      <c r="C24" s="112" t="s">
        <v>129</v>
      </c>
      <c r="D24" s="48" t="s">
        <v>130</v>
      </c>
      <c r="E24" s="49"/>
      <c r="F24" s="49"/>
      <c r="G24" s="55"/>
      <c r="H24" s="40" t="s">
        <v>48</v>
      </c>
      <c r="I24" s="41">
        <v>15</v>
      </c>
      <c r="J24" s="64">
        <v>262.8</v>
      </c>
      <c r="K24" s="41">
        <v>4.3</v>
      </c>
      <c r="L24" s="113"/>
      <c r="M24" s="113">
        <v>7.2</v>
      </c>
      <c r="N24" s="114">
        <v>441</v>
      </c>
      <c r="O24" s="115"/>
    </row>
    <row r="25" spans="1:15" ht="39.950000000000003" customHeight="1">
      <c r="A25" s="47"/>
      <c r="B25" s="116" t="s">
        <v>26</v>
      </c>
      <c r="C25" s="112" t="s">
        <v>131</v>
      </c>
      <c r="D25" s="48" t="s">
        <v>132</v>
      </c>
      <c r="E25" s="49"/>
      <c r="F25" s="49"/>
      <c r="G25" s="55"/>
      <c r="H25" s="40" t="s">
        <v>28</v>
      </c>
      <c r="I25" s="56">
        <v>7.31</v>
      </c>
      <c r="J25" s="41">
        <v>252</v>
      </c>
      <c r="K25" s="41">
        <v>2.4</v>
      </c>
      <c r="L25" s="51">
        <v>0</v>
      </c>
      <c r="M25" s="51"/>
      <c r="N25" s="51">
        <v>63.2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91</v>
      </c>
      <c r="E27" s="125"/>
      <c r="F27" s="126"/>
      <c r="G27" s="121"/>
      <c r="H27" s="40" t="s">
        <v>133</v>
      </c>
      <c r="I27" s="56">
        <v>4.58</v>
      </c>
      <c r="J27" s="41">
        <v>112</v>
      </c>
      <c r="K27" s="41">
        <v>12</v>
      </c>
      <c r="L27" s="122"/>
      <c r="M27" s="122">
        <v>1.2</v>
      </c>
      <c r="N27" s="122">
        <v>23.6</v>
      </c>
      <c r="O27" s="123"/>
    </row>
    <row r="28" spans="1:15" ht="39.950000000000003" customHeight="1">
      <c r="A28" s="127"/>
      <c r="B28" s="128" t="s">
        <v>54</v>
      </c>
      <c r="C28" s="129"/>
      <c r="D28" s="192"/>
      <c r="E28" s="192"/>
      <c r="F28" s="192"/>
      <c r="G28" s="192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1344</v>
      </c>
      <c r="K29" s="136">
        <f>SUM(K21:K28)</f>
        <v>57.8</v>
      </c>
      <c r="L29" s="137">
        <f>SUM(L21:M28)</f>
        <v>37.070000000000007</v>
      </c>
      <c r="M29" s="137"/>
      <c r="N29" s="137">
        <f>SUM(N21:O28)</f>
        <v>606.28000000000009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185</v>
      </c>
      <c r="J33" s="167">
        <f>J19+J29</f>
        <v>2168.1</v>
      </c>
      <c r="K33" s="167">
        <f>SUM(K19+K29)</f>
        <v>125.89999999999999</v>
      </c>
      <c r="L33" s="168">
        <f>L19+L29</f>
        <v>93.72</v>
      </c>
      <c r="M33" s="169"/>
      <c r="N33" s="170">
        <f>N19+N29</f>
        <v>682.43000000000006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D28" sqref="D28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54"/>
      <c r="D11" s="39" t="s">
        <v>19</v>
      </c>
      <c r="E11" s="39"/>
      <c r="F11" s="39"/>
      <c r="G11" s="39"/>
      <c r="H11" s="40" t="s">
        <v>138</v>
      </c>
      <c r="I11" s="41">
        <v>9.24</v>
      </c>
      <c r="J11" s="41">
        <v>163</v>
      </c>
      <c r="K11" s="41">
        <v>6.67</v>
      </c>
      <c r="L11" s="51">
        <v>8.4700000000000006</v>
      </c>
      <c r="M11" s="51"/>
      <c r="N11" s="51">
        <v>14.98</v>
      </c>
      <c r="O11" s="52"/>
    </row>
    <row r="12" spans="1:58" ht="39.950000000000003" customHeight="1">
      <c r="A12" s="47"/>
      <c r="B12" s="37"/>
      <c r="C12" s="54"/>
      <c r="D12" s="48" t="s">
        <v>17</v>
      </c>
      <c r="E12" s="49"/>
      <c r="F12" s="49"/>
      <c r="G12" s="50"/>
      <c r="H12" s="40" t="s">
        <v>20</v>
      </c>
      <c r="I12" s="41">
        <v>10.79</v>
      </c>
      <c r="J12" s="41">
        <v>152</v>
      </c>
      <c r="K12" s="41">
        <v>12</v>
      </c>
      <c r="L12" s="51">
        <v>8.3000000000000007</v>
      </c>
      <c r="M12" s="51"/>
      <c r="N12" s="114">
        <v>10</v>
      </c>
      <c r="O12" s="115"/>
    </row>
    <row r="13" spans="1:58" ht="49.5" customHeight="1">
      <c r="A13" s="47"/>
      <c r="B13" s="53" t="s">
        <v>21</v>
      </c>
      <c r="C13" s="54" t="s">
        <v>139</v>
      </c>
      <c r="D13" s="48" t="s">
        <v>140</v>
      </c>
      <c r="E13" s="49"/>
      <c r="F13" s="49"/>
      <c r="G13" s="55"/>
      <c r="H13" s="40" t="s">
        <v>67</v>
      </c>
      <c r="I13" s="41">
        <v>17.25</v>
      </c>
      <c r="J13" s="56">
        <v>473.2</v>
      </c>
      <c r="K13" s="41">
        <v>11.4</v>
      </c>
      <c r="L13" s="57">
        <v>19.8</v>
      </c>
      <c r="M13" s="57"/>
      <c r="N13" s="51">
        <v>64.599999999999994</v>
      </c>
      <c r="O13" s="52"/>
    </row>
    <row r="14" spans="1:58" ht="39.950000000000003" customHeight="1">
      <c r="A14" s="47"/>
      <c r="B14" s="53" t="s">
        <v>25</v>
      </c>
      <c r="C14" s="112"/>
      <c r="D14" s="39"/>
      <c r="E14" s="39"/>
      <c r="F14" s="39"/>
      <c r="G14" s="39"/>
      <c r="H14" s="40"/>
      <c r="I14" s="41"/>
      <c r="J14" s="56"/>
      <c r="K14" s="56"/>
      <c r="L14" s="200"/>
      <c r="M14" s="200"/>
      <c r="N14" s="45"/>
      <c r="O14" s="46"/>
    </row>
    <row r="15" spans="1:58" ht="39.950000000000003" customHeight="1">
      <c r="A15" s="47"/>
      <c r="B15" s="58" t="s">
        <v>26</v>
      </c>
      <c r="C15" s="59">
        <v>642.96</v>
      </c>
      <c r="D15" s="60" t="s">
        <v>27</v>
      </c>
      <c r="E15" s="61"/>
      <c r="F15" s="61"/>
      <c r="G15" s="62"/>
      <c r="H15" s="63" t="s">
        <v>28</v>
      </c>
      <c r="I15" s="64">
        <v>9.5299999999999994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60" t="s">
        <v>141</v>
      </c>
      <c r="E16" s="61"/>
      <c r="F16" s="61"/>
      <c r="G16" s="73"/>
      <c r="H16" s="74" t="s">
        <v>30</v>
      </c>
      <c r="I16" s="75">
        <v>41.14</v>
      </c>
      <c r="J16" s="65">
        <v>112</v>
      </c>
      <c r="K16" s="65">
        <v>12</v>
      </c>
      <c r="L16" s="66"/>
      <c r="M16" s="66">
        <v>23</v>
      </c>
      <c r="N16" s="66">
        <v>4.5</v>
      </c>
      <c r="O16" s="76"/>
    </row>
    <row r="17" spans="1:15" ht="39.950000000000003" customHeight="1">
      <c r="A17" s="47"/>
      <c r="B17" s="58" t="s">
        <v>51</v>
      </c>
      <c r="C17" s="77"/>
      <c r="D17" s="117" t="s">
        <v>142</v>
      </c>
      <c r="E17" s="117"/>
      <c r="F17" s="117"/>
      <c r="G17" s="117"/>
      <c r="H17" s="79" t="s">
        <v>18</v>
      </c>
      <c r="I17" s="80">
        <v>1.92</v>
      </c>
      <c r="J17" s="64">
        <v>78</v>
      </c>
      <c r="K17" s="64">
        <v>12</v>
      </c>
      <c r="L17" s="190">
        <v>4.5</v>
      </c>
      <c r="M17" s="190"/>
      <c r="N17" s="190">
        <v>2</v>
      </c>
      <c r="O17" s="191"/>
    </row>
    <row r="18" spans="1:15" ht="39.950000000000003" customHeight="1" thickBot="1">
      <c r="A18" s="81"/>
      <c r="B18" s="82" t="s">
        <v>34</v>
      </c>
      <c r="C18" s="83"/>
      <c r="D18" s="84"/>
      <c r="E18" s="84"/>
      <c r="F18" s="84"/>
      <c r="G18" s="84"/>
      <c r="H18" s="85"/>
      <c r="I18" s="86"/>
      <c r="J18" s="87"/>
      <c r="K18" s="87"/>
      <c r="L18" s="88"/>
      <c r="M18" s="88"/>
      <c r="N18" s="89"/>
      <c r="O18" s="90"/>
    </row>
    <row r="19" spans="1:15" ht="39.950000000000003" customHeight="1" thickBot="1">
      <c r="A19" s="91"/>
      <c r="B19" s="92"/>
      <c r="C19" s="92"/>
      <c r="D19" s="93" t="s">
        <v>35</v>
      </c>
      <c r="E19" s="93"/>
      <c r="F19" s="93"/>
      <c r="G19" s="93"/>
      <c r="H19" s="94"/>
      <c r="I19" s="95">
        <f>SUM(I11:I18)</f>
        <v>89.87</v>
      </c>
      <c r="J19" s="95">
        <f>SUM(J11:J18)</f>
        <v>1085.1500000000001</v>
      </c>
      <c r="K19" s="95">
        <f>SUM(K10:K18)</f>
        <v>56.91</v>
      </c>
      <c r="L19" s="96">
        <f>SUM(L10:M18)</f>
        <v>66.27000000000001</v>
      </c>
      <c r="M19" s="96"/>
      <c r="N19" s="96">
        <f>SUM(N10:O18)</f>
        <v>115.43</v>
      </c>
      <c r="O19" s="97"/>
    </row>
    <row r="20" spans="1:15" ht="29.25" hidden="1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00"/>
    </row>
    <row r="21" spans="1:15" ht="39.950000000000003" customHeight="1">
      <c r="A21" s="36" t="s">
        <v>36</v>
      </c>
      <c r="B21" s="101" t="s">
        <v>37</v>
      </c>
      <c r="C21" s="201"/>
      <c r="D21" s="202" t="s">
        <v>143</v>
      </c>
      <c r="E21" s="203"/>
      <c r="F21" s="203"/>
      <c r="G21" s="204"/>
      <c r="H21" s="106" t="s">
        <v>57</v>
      </c>
      <c r="I21" s="205">
        <v>9.75</v>
      </c>
      <c r="J21" s="107">
        <v>85</v>
      </c>
      <c r="K21" s="107">
        <v>1</v>
      </c>
      <c r="L21" s="108"/>
      <c r="M21" s="108">
        <v>0</v>
      </c>
      <c r="N21" s="109">
        <v>1</v>
      </c>
      <c r="O21" s="110"/>
    </row>
    <row r="22" spans="1:15" ht="58.5" customHeight="1">
      <c r="A22" s="47"/>
      <c r="B22" s="111" t="s">
        <v>38</v>
      </c>
      <c r="C22" s="112" t="s">
        <v>144</v>
      </c>
      <c r="D22" s="39" t="s">
        <v>145</v>
      </c>
      <c r="E22" s="39"/>
      <c r="F22" s="39"/>
      <c r="G22" s="39"/>
      <c r="H22" s="40" t="s">
        <v>146</v>
      </c>
      <c r="I22" s="56">
        <v>21.41</v>
      </c>
      <c r="J22" s="41">
        <v>149.1</v>
      </c>
      <c r="K22" s="41">
        <v>7.5</v>
      </c>
      <c r="L22" s="51">
        <v>8.3000000000000007</v>
      </c>
      <c r="M22" s="51"/>
      <c r="N22" s="51">
        <v>10.5</v>
      </c>
      <c r="O22" s="52"/>
    </row>
    <row r="23" spans="1:15" ht="39.950000000000003" customHeight="1">
      <c r="A23" s="47"/>
      <c r="B23" s="53" t="s">
        <v>42</v>
      </c>
      <c r="C23" s="112" t="s">
        <v>147</v>
      </c>
      <c r="D23" s="39" t="s">
        <v>148</v>
      </c>
      <c r="E23" s="39"/>
      <c r="F23" s="39"/>
      <c r="G23" s="39"/>
      <c r="H23" s="40" t="s">
        <v>149</v>
      </c>
      <c r="I23" s="56">
        <v>37.08</v>
      </c>
      <c r="J23" s="41">
        <v>342.1</v>
      </c>
      <c r="K23" s="41">
        <v>11.2</v>
      </c>
      <c r="L23" s="51">
        <v>9.5</v>
      </c>
      <c r="M23" s="51"/>
      <c r="N23" s="51">
        <v>3.1</v>
      </c>
      <c r="O23" s="52"/>
    </row>
    <row r="24" spans="1:15" ht="39.950000000000003" customHeight="1">
      <c r="A24" s="47"/>
      <c r="B24" s="53" t="s">
        <v>25</v>
      </c>
      <c r="C24" s="112" t="s">
        <v>150</v>
      </c>
      <c r="D24" s="117" t="s">
        <v>151</v>
      </c>
      <c r="E24" s="117"/>
      <c r="F24" s="117"/>
      <c r="G24" s="117"/>
      <c r="H24" s="40" t="s">
        <v>48</v>
      </c>
      <c r="I24" s="41">
        <v>14.09</v>
      </c>
      <c r="J24" s="64">
        <v>202.3</v>
      </c>
      <c r="K24" s="41">
        <v>1.9</v>
      </c>
      <c r="L24" s="113"/>
      <c r="M24" s="113">
        <v>2.6</v>
      </c>
      <c r="N24" s="51">
        <v>18.600000000000001</v>
      </c>
      <c r="O24" s="52"/>
    </row>
    <row r="25" spans="1:15" ht="39.950000000000003" customHeight="1">
      <c r="A25" s="47"/>
      <c r="B25" s="116" t="s">
        <v>26</v>
      </c>
      <c r="C25" s="112"/>
      <c r="D25" s="117" t="s">
        <v>152</v>
      </c>
      <c r="E25" s="117"/>
      <c r="F25" s="117"/>
      <c r="G25" s="117"/>
      <c r="H25" s="40" t="s">
        <v>28</v>
      </c>
      <c r="I25" s="56">
        <v>14.07</v>
      </c>
      <c r="J25" s="41">
        <v>192</v>
      </c>
      <c r="K25" s="41">
        <v>0</v>
      </c>
      <c r="L25" s="51">
        <v>0</v>
      </c>
      <c r="M25" s="51"/>
      <c r="N25" s="51">
        <v>23</v>
      </c>
      <c r="O25" s="52"/>
    </row>
    <row r="26" spans="1:15" ht="39.950000000000003" customHeight="1">
      <c r="A26" s="47"/>
      <c r="B26" s="116"/>
      <c r="C26" s="112"/>
      <c r="D26" s="118"/>
      <c r="E26" s="119"/>
      <c r="F26" s="120"/>
      <c r="G26" s="121"/>
      <c r="H26" s="40"/>
      <c r="I26" s="56"/>
      <c r="J26" s="41"/>
      <c r="K26" s="41"/>
      <c r="L26" s="122"/>
      <c r="M26" s="122"/>
      <c r="N26" s="122"/>
      <c r="O26" s="123"/>
    </row>
    <row r="27" spans="1:15" ht="39.950000000000003" customHeight="1">
      <c r="A27" s="47"/>
      <c r="B27" s="116" t="s">
        <v>51</v>
      </c>
      <c r="C27" s="112"/>
      <c r="D27" s="124" t="s">
        <v>52</v>
      </c>
      <c r="E27" s="125"/>
      <c r="F27" s="126"/>
      <c r="G27" s="121"/>
      <c r="H27" s="40" t="s">
        <v>33</v>
      </c>
      <c r="I27" s="56">
        <v>3.6</v>
      </c>
      <c r="J27" s="41">
        <v>114</v>
      </c>
      <c r="K27" s="41">
        <v>3.8</v>
      </c>
      <c r="L27" s="122"/>
      <c r="M27" s="122">
        <v>0.6</v>
      </c>
      <c r="N27" s="122">
        <v>24</v>
      </c>
      <c r="O27" s="123"/>
    </row>
    <row r="28" spans="1:15" ht="39.950000000000003" customHeight="1">
      <c r="A28" s="127"/>
      <c r="B28" s="128" t="s">
        <v>54</v>
      </c>
      <c r="C28" s="129"/>
      <c r="D28" s="192"/>
      <c r="E28" s="192"/>
      <c r="F28" s="192"/>
      <c r="G28" s="192"/>
      <c r="H28" s="131"/>
      <c r="I28" s="56"/>
      <c r="J28" s="41"/>
      <c r="K28" s="41"/>
      <c r="L28" s="51"/>
      <c r="M28" s="51"/>
      <c r="N28" s="51"/>
      <c r="O28" s="52"/>
    </row>
    <row r="29" spans="1:15" ht="37.5" customHeight="1" thickBot="1">
      <c r="A29" s="132"/>
      <c r="B29" s="133"/>
      <c r="C29" s="133"/>
      <c r="D29" s="134" t="s">
        <v>35</v>
      </c>
      <c r="E29" s="134"/>
      <c r="F29" s="134"/>
      <c r="G29" s="134"/>
      <c r="H29" s="135"/>
      <c r="I29" s="136">
        <f>SUM(I21:I28)</f>
        <v>100</v>
      </c>
      <c r="J29" s="136">
        <f>SUM(J21:J28)</f>
        <v>1084.5</v>
      </c>
      <c r="K29" s="136">
        <f>SUM(K21:K28)</f>
        <v>25.4</v>
      </c>
      <c r="L29" s="137">
        <f>SUM(L21:M28)</f>
        <v>21.000000000000004</v>
      </c>
      <c r="M29" s="137"/>
      <c r="N29" s="137">
        <f>SUM(N21:O28)</f>
        <v>80.2</v>
      </c>
      <c r="O29" s="138"/>
    </row>
    <row r="30" spans="1:15" ht="39.75" hidden="1" customHeight="1" thickBot="1">
      <c r="A30" s="139"/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0"/>
      <c r="O30" s="142"/>
    </row>
    <row r="31" spans="1:15" ht="39.75" hidden="1" customHeight="1" thickBot="1">
      <c r="A31" s="143"/>
      <c r="B31" s="144"/>
      <c r="C31" s="144"/>
      <c r="D31" s="145"/>
      <c r="E31" s="145"/>
      <c r="F31" s="145"/>
      <c r="G31" s="145"/>
      <c r="H31" s="146"/>
      <c r="I31" s="147"/>
      <c r="J31" s="148"/>
      <c r="K31" s="148"/>
      <c r="L31" s="149"/>
      <c r="M31" s="150"/>
      <c r="N31" s="150"/>
      <c r="O31" s="151"/>
    </row>
    <row r="32" spans="1:15" ht="39.75" hidden="1" customHeight="1">
      <c r="A32" s="152"/>
      <c r="B32" s="153"/>
      <c r="C32" s="153"/>
      <c r="D32" s="154"/>
      <c r="E32" s="154"/>
      <c r="F32" s="154"/>
      <c r="G32" s="154"/>
      <c r="H32" s="155"/>
      <c r="I32" s="156"/>
      <c r="J32" s="157"/>
      <c r="K32" s="157"/>
      <c r="L32" s="158"/>
      <c r="M32" s="158"/>
      <c r="N32" s="158"/>
      <c r="O32" s="159"/>
    </row>
    <row r="33" spans="1:17" ht="39.950000000000003" customHeight="1" thickBot="1">
      <c r="A33" s="160"/>
      <c r="B33" s="161"/>
      <c r="C33" s="161"/>
      <c r="D33" s="162" t="s">
        <v>58</v>
      </c>
      <c r="E33" s="163"/>
      <c r="F33" s="163"/>
      <c r="G33" s="164"/>
      <c r="H33" s="165"/>
      <c r="I33" s="166">
        <f>I19+I29+I32</f>
        <v>189.87</v>
      </c>
      <c r="J33" s="167">
        <f>J19+J29</f>
        <v>2169.65</v>
      </c>
      <c r="K33" s="167">
        <f>SUM(K19+K29)</f>
        <v>82.31</v>
      </c>
      <c r="L33" s="168">
        <f>L19+L29</f>
        <v>87.27000000000001</v>
      </c>
      <c r="M33" s="169"/>
      <c r="N33" s="170">
        <f>N19+N29</f>
        <v>195.63</v>
      </c>
      <c r="O33" s="171"/>
    </row>
    <row r="34" spans="1:17" ht="19.5" customHeigh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1"/>
      <c r="L34" s="11"/>
      <c r="M34" s="11"/>
      <c r="N34" s="11"/>
      <c r="O34" s="11"/>
      <c r="P34" s="11"/>
      <c r="Q34" s="11"/>
    </row>
    <row r="35" spans="1:17" ht="33" customHeight="1">
      <c r="A35" s="173" t="s">
        <v>59</v>
      </c>
      <c r="B35" s="173"/>
      <c r="C35" s="174" t="s">
        <v>60</v>
      </c>
      <c r="D35" s="174"/>
      <c r="E35" s="174"/>
      <c r="F35" s="174"/>
      <c r="G35" s="174"/>
      <c r="H35" s="175" t="s">
        <v>61</v>
      </c>
      <c r="I35" s="175"/>
      <c r="J35" s="175"/>
      <c r="K35" s="174"/>
      <c r="L35" s="174"/>
      <c r="M35" s="174"/>
      <c r="N35" s="174"/>
      <c r="O35" s="11"/>
      <c r="P35" s="11"/>
      <c r="Q35" s="11"/>
    </row>
    <row r="36" spans="1:17" ht="18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"/>
      <c r="P36" s="11"/>
      <c r="Q36" s="11"/>
    </row>
    <row r="37" spans="1:17" ht="22.5" customHeight="1">
      <c r="A37" s="173" t="s">
        <v>62</v>
      </c>
      <c r="B37" s="173"/>
      <c r="C37" s="175" t="s">
        <v>60</v>
      </c>
      <c r="D37" s="175"/>
      <c r="E37" s="175"/>
      <c r="F37" s="175"/>
      <c r="G37" s="172"/>
      <c r="H37" s="175" t="s">
        <v>63</v>
      </c>
      <c r="I37" s="175"/>
      <c r="J37" s="175"/>
      <c r="K37" s="11"/>
      <c r="L37" s="176"/>
      <c r="M37" s="11"/>
      <c r="N37" s="11"/>
      <c r="O37" s="11"/>
      <c r="P37" s="11"/>
      <c r="Q37" s="11"/>
    </row>
    <row r="38" spans="1:17" ht="18">
      <c r="A38" s="172"/>
      <c r="B38" s="172"/>
      <c r="C38" s="172"/>
      <c r="D38" s="172"/>
      <c r="E38" s="172"/>
      <c r="F38" s="177"/>
      <c r="G38" s="172"/>
      <c r="H38" s="172"/>
      <c r="I38" s="172"/>
      <c r="J38" s="172"/>
      <c r="K38" s="11"/>
      <c r="L38" s="176"/>
      <c r="M38" s="11"/>
      <c r="N38" s="11"/>
      <c r="O38" s="11"/>
      <c r="P38" s="11"/>
      <c r="Q38" s="11"/>
    </row>
    <row r="39" spans="1:17" ht="21.75" customHeight="1">
      <c r="A39" s="173" t="s">
        <v>64</v>
      </c>
      <c r="B39" s="173"/>
      <c r="C39" s="175" t="s">
        <v>60</v>
      </c>
      <c r="D39" s="175"/>
      <c r="E39" s="175"/>
      <c r="F39" s="175"/>
      <c r="G39" s="172"/>
      <c r="H39" s="175" t="s">
        <v>65</v>
      </c>
      <c r="I39" s="175"/>
      <c r="J39" s="175"/>
      <c r="K39" s="11"/>
      <c r="L39" s="176"/>
      <c r="M39" s="11"/>
      <c r="N39" s="11"/>
      <c r="O39" s="11"/>
      <c r="P39" s="11"/>
      <c r="Q39" s="11"/>
    </row>
    <row r="40" spans="1:17" ht="18">
      <c r="A40" s="172"/>
      <c r="B40" s="172"/>
      <c r="C40" s="172"/>
      <c r="D40" s="172"/>
      <c r="E40" s="172"/>
      <c r="F40" s="177"/>
      <c r="G40" s="172"/>
      <c r="H40" s="172"/>
      <c r="I40" s="172"/>
      <c r="J40" s="172"/>
      <c r="K40" s="11"/>
      <c r="L40" s="176"/>
      <c r="M40" s="11"/>
      <c r="N40" s="11"/>
      <c r="O40" s="11"/>
      <c r="P40" s="11"/>
      <c r="Q40" s="11"/>
    </row>
    <row r="41" spans="1:17" ht="30.75" customHeight="1">
      <c r="A41" s="172"/>
      <c r="B41" s="172"/>
      <c r="C41" s="172"/>
      <c r="D41" s="172"/>
      <c r="E41" s="175"/>
      <c r="F41" s="175"/>
      <c r="G41" s="175"/>
      <c r="H41" s="172"/>
      <c r="I41" s="172"/>
      <c r="J41" s="172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F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19,09</vt:lpstr>
      <vt:lpstr>19,09б</vt:lpstr>
      <vt:lpstr>20,09</vt:lpstr>
      <vt:lpstr>20,09б</vt:lpstr>
      <vt:lpstr>21,09</vt:lpstr>
      <vt:lpstr>21,09б</vt:lpstr>
      <vt:lpstr>22,09</vt:lpstr>
      <vt:lpstr>22,09б</vt:lpstr>
      <vt:lpstr>23,09</vt:lpstr>
      <vt:lpstr>23,09б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2022-09-28T09:37:11Z</dcterms:created>
  <dcterms:modified xsi:type="dcterms:W3CDTF">2022-09-28T09:39:17Z</dcterms:modified>
</cp:coreProperties>
</file>